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3"/>
  </bookViews>
  <sheets>
    <sheet name="事業所従業者販売額推移" sheetId="1" r:id="rId1"/>
    <sheet name="小売店舗数等" sheetId="2" r:id="rId2"/>
    <sheet name="入込客数" sheetId="3" r:id="rId3"/>
    <sheet name="日帰り・宿泊等" sheetId="4" r:id="rId4"/>
  </sheets>
  <definedNames>
    <definedName name="_xlnm.Print_Area" localSheetId="2">'入込客数'!$A$1:$H$100</definedName>
  </definedNames>
  <calcPr fullCalcOnLoad="1"/>
</workbook>
</file>

<file path=xl/sharedStrings.xml><?xml version="1.0" encoding="utf-8"?>
<sst xmlns="http://schemas.openxmlformats.org/spreadsheetml/2006/main" count="202" uniqueCount="113">
  <si>
    <t>年　度</t>
  </si>
  <si>
    <t>日帰り・宿泊・居住地・利用交通機関別の入込客数</t>
  </si>
  <si>
    <t>日帰り・宿泊の別</t>
  </si>
  <si>
    <t>居　住　地　別</t>
  </si>
  <si>
    <t>利用交通機関別</t>
  </si>
  <si>
    <t>日帰り客</t>
  </si>
  <si>
    <t>宿泊客</t>
  </si>
  <si>
    <t>県外客</t>
  </si>
  <si>
    <t>県内客</t>
  </si>
  <si>
    <t>貸切り</t>
  </si>
  <si>
    <t>自家用車</t>
  </si>
  <si>
    <t>定期バス機関</t>
  </si>
  <si>
    <t>その他</t>
  </si>
  <si>
    <t>平成16年度</t>
  </si>
  <si>
    <t>資料：商工観光課　「観光客動態調査報告書」</t>
  </si>
  <si>
    <t>バ　ス</t>
  </si>
  <si>
    <t>平成17年度</t>
  </si>
  <si>
    <t>平成18年度</t>
  </si>
  <si>
    <t>入込観光客
合　　　計</t>
  </si>
  <si>
    <t>鉄　道</t>
  </si>
  <si>
    <t xml:space="preserve">
％</t>
  </si>
  <si>
    <t>％</t>
  </si>
  <si>
    <t xml:space="preserve">
％</t>
  </si>
  <si>
    <t>平成19年度</t>
  </si>
  <si>
    <t>平成20年度</t>
  </si>
  <si>
    <t>平成21年度</t>
  </si>
  <si>
    <t>平成22年度</t>
  </si>
  <si>
    <t>（人）</t>
  </si>
  <si>
    <t>H23</t>
  </si>
  <si>
    <t>H22</t>
  </si>
  <si>
    <t>H21</t>
  </si>
  <si>
    <t>H20</t>
  </si>
  <si>
    <t>H19</t>
  </si>
  <si>
    <t>H18</t>
  </si>
  <si>
    <t>県レクリエーション現況</t>
  </si>
  <si>
    <t>市算出</t>
  </si>
  <si>
    <t>鹿嶋市観光地入込客数</t>
  </si>
  <si>
    <t>鹿島神宮</t>
  </si>
  <si>
    <t>潮騒はまなす公園</t>
  </si>
  <si>
    <t>下津海水浴場</t>
  </si>
  <si>
    <t>平井海水浴場</t>
  </si>
  <si>
    <t>市内イベント</t>
  </si>
  <si>
    <t>イベント名</t>
  </si>
  <si>
    <t>御田植祭・流鏑馬(5/1)</t>
  </si>
  <si>
    <t>古武道奉納演武（6/第2日曜）</t>
  </si>
  <si>
    <t>神幸祭(9/1･2)</t>
  </si>
  <si>
    <t>式年大祭御船祭（9/2)</t>
  </si>
  <si>
    <t>日本古武道交流演武大会</t>
  </si>
  <si>
    <t>菊花展（11/1～11/20）</t>
  </si>
  <si>
    <t>初詣（三が日）</t>
  </si>
  <si>
    <t>白馬祭（1/7)</t>
  </si>
  <si>
    <t>節分祭(2/3)</t>
  </si>
  <si>
    <t>祭頭祭(3/9)</t>
  </si>
  <si>
    <t>計</t>
  </si>
  <si>
    <t>通年参拝客数</t>
  </si>
  <si>
    <t>鹿島神宮入込み客</t>
  </si>
  <si>
    <t>桜まつり</t>
  </si>
  <si>
    <t>花火大会</t>
  </si>
  <si>
    <t>鹿嶋まつり</t>
  </si>
  <si>
    <t>鹿嶋市観光地入込客数（月別）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</si>
  <si>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</si>
  <si>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</si>
  <si>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</si>
  <si>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</si>
  <si>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</si>
  <si>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</si>
  <si>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</si>
  <si>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</si>
  <si>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</si>
  <si>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</si>
  <si>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</si>
  <si>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７月</t>
  </si>
  <si>
    <t>産業中分類別，年次別，事業所数，従業者数，年間販売額の推移</t>
  </si>
  <si>
    <t>産業（中）分類</t>
  </si>
  <si>
    <t>平成１１年</t>
  </si>
  <si>
    <t>平成１６年</t>
  </si>
  <si>
    <t>平成１９年</t>
  </si>
  <si>
    <t>事業
所数</t>
  </si>
  <si>
    <t>従業員数</t>
  </si>
  <si>
    <t>年間販売額</t>
  </si>
  <si>
    <t>（万円）</t>
  </si>
  <si>
    <t>総　　数</t>
  </si>
  <si>
    <t>卸売業計</t>
  </si>
  <si>
    <t>小売業計</t>
  </si>
  <si>
    <t>各年７月１日現在</t>
  </si>
  <si>
    <t>資料：企画課「商業統計調査結果報告書」</t>
  </si>
  <si>
    <t>H17</t>
  </si>
  <si>
    <t>H23</t>
  </si>
  <si>
    <t>H22</t>
  </si>
  <si>
    <t>H21</t>
  </si>
  <si>
    <t>カシマサッカースタジアム</t>
  </si>
  <si>
    <t>はまなすＤＡＹ</t>
  </si>
  <si>
    <t>イルミネーション</t>
  </si>
  <si>
    <t>４月</t>
  </si>
  <si>
    <t>H23</t>
  </si>
  <si>
    <t>H22</t>
  </si>
  <si>
    <t>H21</t>
  </si>
  <si>
    <t>４月</t>
  </si>
  <si>
    <t>カシマサッカースタジアム</t>
  </si>
  <si>
    <t>鹿島神宮　主な祭の入込人数</t>
  </si>
  <si>
    <t>大規模小売店舗数</t>
  </si>
  <si>
    <t>大規模小売店舗数、店舗内小売事業所数、従業者数、年間商品販売額及び売場面積</t>
  </si>
  <si>
    <t>大規模小売店舗内の小売事業所</t>
  </si>
  <si>
    <t>従業者数　　　　　　（人）</t>
  </si>
  <si>
    <t>年間商品販売額　　　　　（万円）</t>
  </si>
  <si>
    <t>売場面積　　　　　　　　（㎡）</t>
  </si>
  <si>
    <t>事業所数　　</t>
  </si>
  <si>
    <t>売場面積１㎡当たり販売額　　　　　　　（万円）</t>
  </si>
  <si>
    <t>資料：商工観光課</t>
  </si>
  <si>
    <t>（単位：人）</t>
  </si>
  <si>
    <t>鹿嶋市の年間入込観光客数</t>
  </si>
  <si>
    <t>各年１２月３１日現在</t>
  </si>
  <si>
    <t>（単位；人）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</si>
</sst>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40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3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4" fillId="0" borderId="10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38" fontId="4" fillId="0" borderId="12" xfId="50" applyFont="1" applyBorder="1" applyAlignment="1">
      <alignment vertical="center"/>
    </xf>
    <xf numFmtId="177" fontId="4" fillId="0" borderId="13" xfId="61" applyNumberFormat="1" applyFont="1" applyBorder="1" applyAlignment="1">
      <alignment vertical="center"/>
      <protection/>
    </xf>
    <xf numFmtId="177" fontId="4" fillId="0" borderId="14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7" fontId="4" fillId="0" borderId="12" xfId="61" applyNumberFormat="1" applyFont="1" applyBorder="1" applyAlignment="1">
      <alignment vertical="center"/>
      <protection/>
    </xf>
    <xf numFmtId="177" fontId="4" fillId="0" borderId="15" xfId="61" applyNumberFormat="1" applyFont="1" applyBorder="1" applyAlignment="1">
      <alignment vertical="center"/>
      <protection/>
    </xf>
    <xf numFmtId="38" fontId="4" fillId="0" borderId="11" xfId="50" applyFont="1" applyBorder="1" applyAlignment="1">
      <alignment vertical="center"/>
    </xf>
    <xf numFmtId="177" fontId="4" fillId="0" borderId="11" xfId="61" applyNumberFormat="1" applyFont="1" applyBorder="1" applyAlignment="1">
      <alignment vertical="center"/>
      <protection/>
    </xf>
    <xf numFmtId="177" fontId="4" fillId="0" borderId="16" xfId="61" applyNumberFormat="1" applyFont="1" applyBorder="1" applyAlignment="1">
      <alignment vertical="center"/>
      <protection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right"/>
    </xf>
    <xf numFmtId="0" fontId="4" fillId="0" borderId="0" xfId="61" applyFont="1" applyBorder="1" applyAlignment="1">
      <alignment horizontal="center" vertical="center"/>
      <protection/>
    </xf>
    <xf numFmtId="38" fontId="4" fillId="0" borderId="0" xfId="50" applyFont="1" applyBorder="1" applyAlignment="1">
      <alignment vertical="center"/>
    </xf>
    <xf numFmtId="177" fontId="4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left"/>
      <protection/>
    </xf>
    <xf numFmtId="0" fontId="4" fillId="0" borderId="10" xfId="61" applyFont="1" applyBorder="1" applyAlignment="1">
      <alignment vertical="center"/>
      <protection/>
    </xf>
    <xf numFmtId="38" fontId="4" fillId="0" borderId="10" xfId="48" applyFont="1" applyBorder="1" applyAlignment="1">
      <alignment horizontal="right" vertical="center"/>
    </xf>
    <xf numFmtId="0" fontId="4" fillId="0" borderId="0" xfId="61" applyFont="1" applyAlignment="1">
      <alignment vertical="center" wrapText="1"/>
      <protection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61" applyFont="1" applyFill="1" applyBorder="1" applyAlignment="1">
      <alignment horizontal="center" vertical="center" shrinkToFit="1"/>
      <protection/>
    </xf>
    <xf numFmtId="0" fontId="3" fillId="33" borderId="11" xfId="61" applyFont="1" applyFill="1" applyBorder="1" applyAlignment="1">
      <alignment horizontal="center" vertical="center" shrinkToFit="1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/>
      <protection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0" xfId="61" applyFont="1" applyAlignment="1">
      <alignment horizontal="right"/>
      <protection/>
    </xf>
    <xf numFmtId="38" fontId="3" fillId="0" borderId="0" xfId="0" applyNumberFormat="1" applyFont="1" applyAlignment="1">
      <alignment horizontal="right" vertical="center"/>
    </xf>
    <xf numFmtId="0" fontId="4" fillId="33" borderId="13" xfId="61" applyFont="1" applyFill="1" applyBorder="1" applyAlignment="1">
      <alignment vertical="center"/>
      <protection/>
    </xf>
    <xf numFmtId="0" fontId="0" fillId="33" borderId="12" xfId="61" applyFont="1" applyFill="1" applyBorder="1" applyAlignment="1">
      <alignment vertical="center"/>
      <protection/>
    </xf>
    <xf numFmtId="0" fontId="0" fillId="33" borderId="11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 wrapText="1" shrinkToFit="1"/>
      <protection/>
    </xf>
    <xf numFmtId="0" fontId="0" fillId="33" borderId="11" xfId="61" applyFont="1" applyFill="1" applyBorder="1" applyAlignment="1">
      <alignment horizontal="center" vertical="center" shrinkToFit="1"/>
      <protection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33" borderId="10" xfId="61" applyFont="1" applyFill="1" applyBorder="1" applyAlignment="1">
      <alignment horizontal="center" vertical="center" wrapText="1"/>
      <protection/>
    </xf>
    <xf numFmtId="38" fontId="4" fillId="33" borderId="10" xfId="50" applyFont="1" applyFill="1" applyBorder="1" applyAlignment="1">
      <alignment horizontal="center" vertical="center"/>
    </xf>
    <xf numFmtId="0" fontId="4" fillId="33" borderId="11" xfId="6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zoomScalePageLayoutView="0" workbookViewId="0" topLeftCell="A1">
      <selection activeCell="O8" sqref="O8"/>
    </sheetView>
  </sheetViews>
  <sheetFormatPr defaultColWidth="9.00390625" defaultRowHeight="13.5"/>
  <cols>
    <col min="1" max="1" width="15.75390625" style="10" customWidth="1"/>
    <col min="2" max="2" width="5.125" style="10" customWidth="1"/>
    <col min="3" max="3" width="7.00390625" style="10" customWidth="1"/>
    <col min="4" max="4" width="10.75390625" style="10" customWidth="1"/>
    <col min="5" max="5" width="5.125" style="10" customWidth="1"/>
    <col min="6" max="6" width="7.00390625" style="10" customWidth="1"/>
    <col min="7" max="7" width="10.75390625" style="10" customWidth="1"/>
    <col min="8" max="8" width="5.125" style="10" customWidth="1"/>
    <col min="9" max="9" width="7.00390625" style="10" customWidth="1"/>
    <col min="10" max="10" width="10.75390625" style="10" customWidth="1"/>
    <col min="11" max="16384" width="9.00390625" style="10" customWidth="1"/>
  </cols>
  <sheetData>
    <row r="1" s="11" customFormat="1" ht="19.5" customHeight="1">
      <c r="A1" s="11" t="s">
        <v>72</v>
      </c>
    </row>
    <row r="2" s="11" customFormat="1" ht="19.5" customHeight="1"/>
    <row r="3" spans="1:10" ht="39.75" customHeight="1">
      <c r="A3" s="61" t="s">
        <v>73</v>
      </c>
      <c r="B3" s="64" t="s">
        <v>74</v>
      </c>
      <c r="C3" s="64"/>
      <c r="D3" s="64"/>
      <c r="E3" s="64" t="s">
        <v>75</v>
      </c>
      <c r="F3" s="64"/>
      <c r="G3" s="64"/>
      <c r="H3" s="64" t="s">
        <v>76</v>
      </c>
      <c r="I3" s="64"/>
      <c r="J3" s="64"/>
    </row>
    <row r="4" spans="1:10" ht="39.75" customHeight="1">
      <c r="A4" s="62"/>
      <c r="B4" s="65" t="s">
        <v>77</v>
      </c>
      <c r="C4" s="47" t="s">
        <v>78</v>
      </c>
      <c r="D4" s="47" t="s">
        <v>79</v>
      </c>
      <c r="E4" s="65" t="s">
        <v>77</v>
      </c>
      <c r="F4" s="47" t="s">
        <v>78</v>
      </c>
      <c r="G4" s="47" t="s">
        <v>79</v>
      </c>
      <c r="H4" s="65" t="s">
        <v>77</v>
      </c>
      <c r="I4" s="47" t="s">
        <v>78</v>
      </c>
      <c r="J4" s="47" t="s">
        <v>79</v>
      </c>
    </row>
    <row r="5" spans="1:10" ht="39.75" customHeight="1">
      <c r="A5" s="63"/>
      <c r="B5" s="66"/>
      <c r="C5" s="48" t="s">
        <v>27</v>
      </c>
      <c r="D5" s="48" t="s">
        <v>80</v>
      </c>
      <c r="E5" s="66"/>
      <c r="F5" s="48" t="s">
        <v>27</v>
      </c>
      <c r="G5" s="48" t="s">
        <v>80</v>
      </c>
      <c r="H5" s="66"/>
      <c r="I5" s="48" t="s">
        <v>27</v>
      </c>
      <c r="J5" s="48" t="s">
        <v>80</v>
      </c>
    </row>
    <row r="6" spans="1:10" s="15" customFormat="1" ht="39.75" customHeight="1">
      <c r="A6" s="49" t="s">
        <v>81</v>
      </c>
      <c r="B6" s="12">
        <v>765</v>
      </c>
      <c r="C6" s="12">
        <v>4627</v>
      </c>
      <c r="D6" s="12">
        <v>16770389</v>
      </c>
      <c r="E6" s="13">
        <v>681</v>
      </c>
      <c r="F6" s="13">
        <v>4649</v>
      </c>
      <c r="G6" s="14">
        <v>14650966</v>
      </c>
      <c r="H6" s="13">
        <v>614</v>
      </c>
      <c r="I6" s="13">
        <v>4418</v>
      </c>
      <c r="J6" s="14">
        <v>13171988</v>
      </c>
    </row>
    <row r="7" spans="1:10" s="15" customFormat="1" ht="39.75" customHeight="1">
      <c r="A7" s="49" t="s">
        <v>82</v>
      </c>
      <c r="B7" s="12">
        <v>136</v>
      </c>
      <c r="C7" s="12">
        <v>952</v>
      </c>
      <c r="D7" s="12">
        <v>9591860</v>
      </c>
      <c r="E7" s="16">
        <v>118</v>
      </c>
      <c r="F7" s="16">
        <v>901</v>
      </c>
      <c r="G7" s="17">
        <v>7916185</v>
      </c>
      <c r="H7" s="16">
        <v>109</v>
      </c>
      <c r="I7" s="16">
        <v>866</v>
      </c>
      <c r="J7" s="17">
        <v>6816295</v>
      </c>
    </row>
    <row r="8" spans="1:10" s="15" customFormat="1" ht="39.75" customHeight="1">
      <c r="A8" s="50" t="s">
        <v>83</v>
      </c>
      <c r="B8" s="18">
        <v>629</v>
      </c>
      <c r="C8" s="18">
        <v>3675</v>
      </c>
      <c r="D8" s="18">
        <v>7178529</v>
      </c>
      <c r="E8" s="19">
        <v>563</v>
      </c>
      <c r="F8" s="19">
        <v>3748</v>
      </c>
      <c r="G8" s="20">
        <v>6734781</v>
      </c>
      <c r="H8" s="19">
        <v>505</v>
      </c>
      <c r="I8" s="19">
        <v>3552</v>
      </c>
      <c r="J8" s="20">
        <v>6355693</v>
      </c>
    </row>
    <row r="9" spans="1:10" s="15" customFormat="1" ht="20.25" customHeight="1">
      <c r="A9" s="35"/>
      <c r="B9" s="36"/>
      <c r="C9" s="36"/>
      <c r="D9" s="36"/>
      <c r="E9" s="37"/>
      <c r="G9" s="37"/>
      <c r="H9" s="37"/>
      <c r="I9" s="37"/>
      <c r="J9" s="59" t="s">
        <v>84</v>
      </c>
    </row>
    <row r="10" spans="1:10" s="15" customFormat="1" ht="18" customHeight="1">
      <c r="A10" s="35"/>
      <c r="B10" s="36"/>
      <c r="C10" s="36"/>
      <c r="D10" s="36"/>
      <c r="E10" s="37"/>
      <c r="G10" s="37"/>
      <c r="H10" s="37"/>
      <c r="I10" s="37"/>
      <c r="J10" s="59" t="s">
        <v>85</v>
      </c>
    </row>
    <row r="11" spans="1:10" s="15" customFormat="1" ht="39.75" customHeight="1">
      <c r="A11" s="35"/>
      <c r="B11" s="36"/>
      <c r="C11" s="36"/>
      <c r="D11" s="36"/>
      <c r="E11" s="37"/>
      <c r="F11" s="37"/>
      <c r="G11" s="37"/>
      <c r="H11" s="37"/>
      <c r="I11" s="37"/>
      <c r="J11" s="37"/>
    </row>
    <row r="12" ht="39.75" customHeight="1"/>
    <row r="13" ht="39.75" customHeight="1"/>
    <row r="14" ht="39.75" customHeight="1"/>
  </sheetData>
  <sheetProtection/>
  <mergeCells count="7">
    <mergeCell ref="A3:A5"/>
    <mergeCell ref="B3:D3"/>
    <mergeCell ref="E3:G3"/>
    <mergeCell ref="H3:J3"/>
    <mergeCell ref="E4:E5"/>
    <mergeCell ref="B4:B5"/>
    <mergeCell ref="H4:H5"/>
  </mergeCells>
  <printOptions/>
  <pageMargins left="0.35433070866141736" right="0.2362204724409449" top="1.1811023622047245" bottom="1.1811023622047245" header="0.5118110236220472" footer="0.4330708661417323"/>
  <pageSetup firstPageNumber="44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90" zoomScaleNormal="90" zoomScalePageLayoutView="0" workbookViewId="0" topLeftCell="A1">
      <selection activeCell="O9" sqref="O9"/>
    </sheetView>
  </sheetViews>
  <sheetFormatPr defaultColWidth="9.00390625" defaultRowHeight="13.5"/>
  <cols>
    <col min="1" max="1" width="15.75390625" style="10" customWidth="1"/>
    <col min="2" max="2" width="5.125" style="10" customWidth="1"/>
    <col min="3" max="3" width="7.00390625" style="10" customWidth="1"/>
    <col min="4" max="4" width="10.75390625" style="10" customWidth="1"/>
    <col min="5" max="5" width="5.125" style="10" customWidth="1"/>
    <col min="6" max="6" width="7.00390625" style="10" customWidth="1"/>
    <col min="7" max="7" width="10.75390625" style="10" customWidth="1"/>
    <col min="8" max="8" width="5.125" style="10" customWidth="1"/>
    <col min="9" max="9" width="7.00390625" style="10" customWidth="1"/>
    <col min="10" max="10" width="10.75390625" style="10" customWidth="1"/>
    <col min="11" max="16384" width="9.00390625" style="10" customWidth="1"/>
  </cols>
  <sheetData>
    <row r="1" spans="1:10" s="15" customFormat="1" ht="19.5" customHeight="1">
      <c r="A1" s="38" t="s">
        <v>101</v>
      </c>
      <c r="B1" s="36"/>
      <c r="C1" s="36"/>
      <c r="D1" s="36"/>
      <c r="E1" s="37"/>
      <c r="F1" s="37"/>
      <c r="G1" s="37"/>
      <c r="H1" s="37"/>
      <c r="I1" s="37"/>
      <c r="J1" s="37"/>
    </row>
    <row r="2" spans="1:10" s="15" customFormat="1" ht="19.5" customHeight="1">
      <c r="A2" s="38"/>
      <c r="B2" s="36"/>
      <c r="C2" s="36"/>
      <c r="D2" s="36"/>
      <c r="E2" s="37"/>
      <c r="F2" s="37"/>
      <c r="G2" s="37"/>
      <c r="H2" s="37"/>
      <c r="I2" s="37"/>
      <c r="J2" s="37"/>
    </row>
    <row r="3" spans="1:10" s="15" customFormat="1" ht="14.25" customHeight="1">
      <c r="A3" s="64"/>
      <c r="B3" s="70" t="s">
        <v>100</v>
      </c>
      <c r="C3" s="70"/>
      <c r="D3" s="71" t="s">
        <v>102</v>
      </c>
      <c r="E3" s="71"/>
      <c r="F3" s="71"/>
      <c r="G3" s="71"/>
      <c r="H3" s="71"/>
      <c r="I3" s="71"/>
      <c r="J3" s="71"/>
    </row>
    <row r="4" spans="1:11" ht="39.75" customHeight="1">
      <c r="A4" s="64"/>
      <c r="B4" s="70"/>
      <c r="C4" s="70"/>
      <c r="D4" s="51" t="s">
        <v>106</v>
      </c>
      <c r="E4" s="72" t="s">
        <v>103</v>
      </c>
      <c r="F4" s="72"/>
      <c r="G4" s="51" t="s">
        <v>104</v>
      </c>
      <c r="H4" s="72" t="s">
        <v>105</v>
      </c>
      <c r="I4" s="72"/>
      <c r="J4" s="52" t="s">
        <v>107</v>
      </c>
      <c r="K4" s="41"/>
    </row>
    <row r="5" spans="1:10" ht="39.75" customHeight="1">
      <c r="A5" s="53" t="s">
        <v>74</v>
      </c>
      <c r="B5" s="69">
        <v>3</v>
      </c>
      <c r="C5" s="69"/>
      <c r="D5" s="40">
        <v>66</v>
      </c>
      <c r="E5" s="69">
        <v>730</v>
      </c>
      <c r="F5" s="69"/>
      <c r="G5" s="40">
        <v>1571119</v>
      </c>
      <c r="H5" s="69">
        <v>19727</v>
      </c>
      <c r="I5" s="69"/>
      <c r="J5" s="39">
        <v>80</v>
      </c>
    </row>
    <row r="6" spans="1:10" ht="39.75" customHeight="1">
      <c r="A6" s="53" t="s">
        <v>75</v>
      </c>
      <c r="B6" s="67">
        <v>9</v>
      </c>
      <c r="C6" s="68"/>
      <c r="D6" s="40">
        <v>63</v>
      </c>
      <c r="E6" s="67">
        <v>998</v>
      </c>
      <c r="F6" s="68"/>
      <c r="G6" s="40">
        <v>2076886</v>
      </c>
      <c r="H6" s="69">
        <v>31093</v>
      </c>
      <c r="I6" s="69"/>
      <c r="J6" s="39">
        <v>67</v>
      </c>
    </row>
    <row r="7" spans="1:10" ht="39.75" customHeight="1">
      <c r="A7" s="53" t="s">
        <v>76</v>
      </c>
      <c r="B7" s="69">
        <v>10</v>
      </c>
      <c r="C7" s="69"/>
      <c r="D7" s="40">
        <v>60</v>
      </c>
      <c r="E7" s="69">
        <v>1022</v>
      </c>
      <c r="F7" s="69"/>
      <c r="G7" s="40">
        <v>2179578</v>
      </c>
      <c r="H7" s="69">
        <v>26466</v>
      </c>
      <c r="I7" s="69"/>
      <c r="J7" s="39">
        <v>82</v>
      </c>
    </row>
    <row r="8" ht="19.5" customHeight="1">
      <c r="J8" s="59" t="s">
        <v>84</v>
      </c>
    </row>
    <row r="9" ht="21.75" customHeight="1">
      <c r="J9" s="59" t="s">
        <v>85</v>
      </c>
    </row>
    <row r="10" ht="39.75" customHeight="1"/>
    <row r="11" ht="39.75" customHeight="1"/>
    <row r="12" ht="39.75" customHeight="1"/>
  </sheetData>
  <sheetProtection/>
  <mergeCells count="14">
    <mergeCell ref="B5:C5"/>
    <mergeCell ref="E5:F5"/>
    <mergeCell ref="H5:I5"/>
    <mergeCell ref="A3:A4"/>
    <mergeCell ref="B3:C4"/>
    <mergeCell ref="D3:J3"/>
    <mergeCell ref="E4:F4"/>
    <mergeCell ref="H4:I4"/>
    <mergeCell ref="B6:C6"/>
    <mergeCell ref="E6:F6"/>
    <mergeCell ref="H6:I6"/>
    <mergeCell ref="B7:C7"/>
    <mergeCell ref="E7:F7"/>
    <mergeCell ref="H7:I7"/>
  </mergeCells>
  <printOptions/>
  <pageMargins left="0.35433070866141736" right="0.2362204724409449" top="1.1811023622047245" bottom="1.1811023622047245" header="0.5118110236220472" footer="0.4330708661417323"/>
  <pageSetup firstPageNumber="44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SheetLayoutView="100" zoomScalePageLayoutView="80" workbookViewId="0" topLeftCell="A1">
      <selection activeCell="M8" sqref="M8"/>
    </sheetView>
  </sheetViews>
  <sheetFormatPr defaultColWidth="5.625" defaultRowHeight="24.75" customHeight="1"/>
  <cols>
    <col min="1" max="1" width="23.625" style="21" customWidth="1"/>
    <col min="2" max="6" width="10.125" style="21" customWidth="1"/>
    <col min="7" max="8" width="10.50390625" style="21" customWidth="1"/>
    <col min="9" max="16384" width="5.625" style="21" customWidth="1"/>
  </cols>
  <sheetData>
    <row r="1" ht="24.75" customHeight="1">
      <c r="A1" s="32" t="s">
        <v>110</v>
      </c>
    </row>
    <row r="2" spans="1:8" ht="24.75" customHeight="1">
      <c r="A2" s="32"/>
      <c r="H2" s="34" t="s">
        <v>109</v>
      </c>
    </row>
    <row r="3" spans="2:8" ht="24.75" customHeight="1">
      <c r="B3" s="54" t="s">
        <v>86</v>
      </c>
      <c r="C3" s="54" t="s">
        <v>33</v>
      </c>
      <c r="D3" s="54" t="s">
        <v>32</v>
      </c>
      <c r="E3" s="54" t="s">
        <v>31</v>
      </c>
      <c r="F3" s="54" t="s">
        <v>30</v>
      </c>
      <c r="G3" s="54" t="s">
        <v>29</v>
      </c>
      <c r="H3" s="54" t="s">
        <v>28</v>
      </c>
    </row>
    <row r="4" spans="1:8" ht="24.75" customHeight="1">
      <c r="A4" s="22" t="s">
        <v>34</v>
      </c>
      <c r="B4" s="24">
        <v>2471300</v>
      </c>
      <c r="C4" s="24">
        <v>2469200</v>
      </c>
      <c r="D4" s="24">
        <v>2639500</v>
      </c>
      <c r="E4" s="24">
        <v>2586000</v>
      </c>
      <c r="F4" s="23">
        <v>2753800</v>
      </c>
      <c r="G4" s="23">
        <v>2692300</v>
      </c>
      <c r="H4" s="23">
        <v>2207300</v>
      </c>
    </row>
    <row r="5" spans="1:8" ht="24.75" customHeight="1">
      <c r="A5" s="22" t="s">
        <v>35</v>
      </c>
      <c r="B5" s="25">
        <f aca="true" t="shared" si="0" ref="B5:H5">SUM(B9:B14)</f>
        <v>2554303</v>
      </c>
      <c r="C5" s="25">
        <f t="shared" si="0"/>
        <v>2476511</v>
      </c>
      <c r="D5" s="25">
        <f t="shared" si="0"/>
        <v>2651508.9391237902</v>
      </c>
      <c r="E5" s="25">
        <f t="shared" si="0"/>
        <v>2608411.1433706754</v>
      </c>
      <c r="F5" s="22">
        <f t="shared" si="0"/>
        <v>2777408</v>
      </c>
      <c r="G5" s="22">
        <f t="shared" si="0"/>
        <v>2706463</v>
      </c>
      <c r="H5" s="22">
        <f t="shared" si="0"/>
        <v>2159127</v>
      </c>
    </row>
    <row r="6" spans="1:8" ht="24.75" customHeight="1">
      <c r="A6" s="22"/>
      <c r="B6" s="25"/>
      <c r="C6" s="25"/>
      <c r="D6" s="25"/>
      <c r="E6" s="25"/>
      <c r="F6" s="22"/>
      <c r="G6" s="22"/>
      <c r="H6" s="22" t="s">
        <v>108</v>
      </c>
    </row>
    <row r="7" spans="1:8" ht="24.75" customHeight="1">
      <c r="A7" s="21" t="s">
        <v>36</v>
      </c>
      <c r="H7" s="34" t="s">
        <v>109</v>
      </c>
    </row>
    <row r="8" spans="1:8" ht="24.75" customHeight="1">
      <c r="A8" s="55"/>
      <c r="B8" s="54" t="str">
        <f>B3</f>
        <v>H17</v>
      </c>
      <c r="C8" s="54" t="str">
        <f>C3</f>
        <v>H18</v>
      </c>
      <c r="D8" s="54" t="str">
        <f>D3</f>
        <v>H19</v>
      </c>
      <c r="E8" s="54" t="str">
        <f>E3</f>
        <v>H20</v>
      </c>
      <c r="F8" s="54" t="s">
        <v>89</v>
      </c>
      <c r="G8" s="54" t="s">
        <v>88</v>
      </c>
      <c r="H8" s="54" t="s">
        <v>87</v>
      </c>
    </row>
    <row r="9" spans="1:8" ht="24.75" customHeight="1">
      <c r="A9" s="55" t="s">
        <v>37</v>
      </c>
      <c r="B9" s="27">
        <v>1614461</v>
      </c>
      <c r="C9" s="26">
        <v>1425075</v>
      </c>
      <c r="D9" s="26">
        <f>D30</f>
        <v>1506004.285311499</v>
      </c>
      <c r="E9" s="26">
        <f>E30</f>
        <v>1387395</v>
      </c>
      <c r="F9" s="26">
        <f>F30</f>
        <v>1292924</v>
      </c>
      <c r="G9" s="23">
        <f>G30</f>
        <v>1401166</v>
      </c>
      <c r="H9" s="26">
        <f>H30</f>
        <v>1152242</v>
      </c>
    </row>
    <row r="10" spans="1:8" ht="24.75" customHeight="1">
      <c r="A10" s="55" t="s">
        <v>38</v>
      </c>
      <c r="B10" s="27">
        <v>94000</v>
      </c>
      <c r="C10" s="26">
        <v>109864</v>
      </c>
      <c r="D10" s="26">
        <f>D71</f>
        <v>104288.65381229133</v>
      </c>
      <c r="E10" s="26">
        <f>E71</f>
        <v>122927.14337067535</v>
      </c>
      <c r="F10" s="26">
        <f>F71</f>
        <v>238266</v>
      </c>
      <c r="G10" s="26">
        <f>G71</f>
        <v>138939</v>
      </c>
      <c r="H10" s="26">
        <f>H71</f>
        <v>220006</v>
      </c>
    </row>
    <row r="11" spans="1:8" ht="24.75" customHeight="1">
      <c r="A11" s="55" t="s">
        <v>90</v>
      </c>
      <c r="B11" s="27">
        <v>344842</v>
      </c>
      <c r="C11" s="26">
        <v>322772</v>
      </c>
      <c r="D11" s="26">
        <f>D87</f>
        <v>325866</v>
      </c>
      <c r="E11" s="26">
        <f>E87</f>
        <v>358059</v>
      </c>
      <c r="F11" s="26">
        <f>F87</f>
        <v>446188</v>
      </c>
      <c r="G11" s="26">
        <f>G87</f>
        <v>368408</v>
      </c>
      <c r="H11" s="26">
        <f>H87</f>
        <v>300879</v>
      </c>
    </row>
    <row r="12" spans="1:8" ht="24.75" customHeight="1">
      <c r="A12" s="55" t="s">
        <v>39</v>
      </c>
      <c r="B12" s="27">
        <v>76000</v>
      </c>
      <c r="C12" s="26">
        <v>67800</v>
      </c>
      <c r="D12" s="26">
        <f>D93</f>
        <v>138350</v>
      </c>
      <c r="E12" s="26">
        <f>E93</f>
        <v>70110</v>
      </c>
      <c r="F12" s="26">
        <f>F93</f>
        <v>71880</v>
      </c>
      <c r="G12" s="26">
        <f>G93</f>
        <v>84650</v>
      </c>
      <c r="H12" s="26">
        <f>H93</f>
        <v>13250</v>
      </c>
    </row>
    <row r="13" spans="1:8" ht="24.75" customHeight="1">
      <c r="A13" s="55" t="s">
        <v>40</v>
      </c>
      <c r="B13" s="27"/>
      <c r="C13" s="26"/>
      <c r="D13" s="26"/>
      <c r="E13" s="26">
        <f>E99</f>
        <v>96920</v>
      </c>
      <c r="F13" s="26">
        <f>F99</f>
        <v>83150</v>
      </c>
      <c r="G13" s="26">
        <f>G99</f>
        <v>89300</v>
      </c>
      <c r="H13" s="26">
        <f>H99</f>
        <v>22750</v>
      </c>
    </row>
    <row r="14" spans="1:8" ht="24.75" customHeight="1">
      <c r="A14" s="55" t="s">
        <v>41</v>
      </c>
      <c r="B14" s="24">
        <f aca="true" t="shared" si="1" ref="B14:H14">B39</f>
        <v>425000</v>
      </c>
      <c r="C14" s="24">
        <f t="shared" si="1"/>
        <v>551000</v>
      </c>
      <c r="D14" s="24">
        <f t="shared" si="1"/>
        <v>577000</v>
      </c>
      <c r="E14" s="24">
        <f t="shared" si="1"/>
        <v>573000</v>
      </c>
      <c r="F14" s="26">
        <f t="shared" si="1"/>
        <v>645000</v>
      </c>
      <c r="G14" s="26">
        <f t="shared" si="1"/>
        <v>624000</v>
      </c>
      <c r="H14" s="26">
        <f t="shared" si="1"/>
        <v>450000</v>
      </c>
    </row>
    <row r="15" ht="24.75" customHeight="1">
      <c r="H15" s="22" t="s">
        <v>108</v>
      </c>
    </row>
    <row r="16" spans="1:8" ht="24.75" customHeight="1">
      <c r="A16" s="21" t="s">
        <v>99</v>
      </c>
      <c r="H16" s="34" t="s">
        <v>109</v>
      </c>
    </row>
    <row r="17" spans="1:8" ht="24.75" customHeight="1">
      <c r="A17" s="54" t="s">
        <v>42</v>
      </c>
      <c r="B17" s="54" t="str">
        <f>B3</f>
        <v>H17</v>
      </c>
      <c r="C17" s="54" t="str">
        <f>C3</f>
        <v>H18</v>
      </c>
      <c r="D17" s="54" t="str">
        <f>D3</f>
        <v>H19</v>
      </c>
      <c r="E17" s="54" t="str">
        <f>E3</f>
        <v>H20</v>
      </c>
      <c r="F17" s="54" t="s">
        <v>89</v>
      </c>
      <c r="G17" s="54" t="s">
        <v>88</v>
      </c>
      <c r="H17" s="54" t="s">
        <v>87</v>
      </c>
    </row>
    <row r="18" spans="1:8" ht="24.75" customHeight="1">
      <c r="A18" s="56" t="s">
        <v>43</v>
      </c>
      <c r="B18" s="24">
        <v>5000</v>
      </c>
      <c r="C18" s="24">
        <v>6500</v>
      </c>
      <c r="D18" s="24">
        <v>3000</v>
      </c>
      <c r="E18" s="24">
        <v>2000</v>
      </c>
      <c r="F18" s="24">
        <v>2000</v>
      </c>
      <c r="G18" s="24">
        <v>8000</v>
      </c>
      <c r="H18" s="24">
        <v>5000</v>
      </c>
    </row>
    <row r="19" spans="1:8" ht="24.75" customHeight="1">
      <c r="A19" s="57" t="s">
        <v>44</v>
      </c>
      <c r="B19" s="28"/>
      <c r="C19" s="28">
        <v>1000</v>
      </c>
      <c r="D19" s="28">
        <v>2000</v>
      </c>
      <c r="E19" s="28">
        <v>3000</v>
      </c>
      <c r="F19" s="28">
        <v>3000</v>
      </c>
      <c r="G19" s="28">
        <v>3000</v>
      </c>
      <c r="H19" s="28">
        <v>2500</v>
      </c>
    </row>
    <row r="20" spans="1:8" ht="24.75" customHeight="1">
      <c r="A20" s="57" t="s">
        <v>45</v>
      </c>
      <c r="B20" s="28">
        <v>85000</v>
      </c>
      <c r="C20" s="28">
        <v>90000</v>
      </c>
      <c r="D20" s="28">
        <v>100000</v>
      </c>
      <c r="E20" s="28">
        <v>50000</v>
      </c>
      <c r="F20" s="28">
        <v>50000</v>
      </c>
      <c r="G20" s="28">
        <v>50000</v>
      </c>
      <c r="H20" s="28">
        <v>50000</v>
      </c>
    </row>
    <row r="21" spans="1:8" ht="24.75" customHeight="1">
      <c r="A21" s="56" t="s">
        <v>46</v>
      </c>
      <c r="B21" s="24"/>
      <c r="C21" s="24"/>
      <c r="D21" s="24"/>
      <c r="E21" s="24"/>
      <c r="F21" s="24"/>
      <c r="G21" s="24"/>
      <c r="H21" s="24"/>
    </row>
    <row r="22" spans="1:8" ht="24.75" customHeight="1">
      <c r="A22" s="56" t="s">
        <v>47</v>
      </c>
      <c r="B22" s="24"/>
      <c r="C22" s="24"/>
      <c r="D22" s="24"/>
      <c r="E22" s="24"/>
      <c r="F22" s="24"/>
      <c r="G22" s="24">
        <v>3000</v>
      </c>
      <c r="H22" s="24">
        <v>3000</v>
      </c>
    </row>
    <row r="23" spans="1:8" ht="24.75" customHeight="1">
      <c r="A23" s="56" t="s">
        <v>48</v>
      </c>
      <c r="B23" s="24">
        <v>70000</v>
      </c>
      <c r="C23" s="24">
        <v>80000</v>
      </c>
      <c r="D23" s="24">
        <v>80000</v>
      </c>
      <c r="E23" s="24">
        <v>80000</v>
      </c>
      <c r="F23" s="24">
        <v>80000</v>
      </c>
      <c r="G23" s="24">
        <v>80000</v>
      </c>
      <c r="H23" s="24">
        <v>85000</v>
      </c>
    </row>
    <row r="24" spans="1:8" ht="24.75" customHeight="1">
      <c r="A24" s="57" t="s">
        <v>49</v>
      </c>
      <c r="B24" s="28">
        <v>620000</v>
      </c>
      <c r="C24" s="28">
        <v>620000</v>
      </c>
      <c r="D24" s="28">
        <v>640000</v>
      </c>
      <c r="E24" s="28">
        <v>670000</v>
      </c>
      <c r="F24" s="28">
        <v>700000</v>
      </c>
      <c r="G24" s="28">
        <v>710000</v>
      </c>
      <c r="H24" s="28">
        <v>660000</v>
      </c>
    </row>
    <row r="25" spans="1:8" ht="24.75" customHeight="1">
      <c r="A25" s="56" t="s">
        <v>50</v>
      </c>
      <c r="B25" s="24">
        <v>2500</v>
      </c>
      <c r="C25" s="24">
        <v>2500</v>
      </c>
      <c r="D25" s="24">
        <v>1000</v>
      </c>
      <c r="E25" s="24">
        <v>2000</v>
      </c>
      <c r="F25" s="24">
        <v>1500</v>
      </c>
      <c r="G25" s="24">
        <v>1500</v>
      </c>
      <c r="H25" s="24">
        <v>2500</v>
      </c>
    </row>
    <row r="26" spans="1:8" ht="24.75" customHeight="1">
      <c r="A26" s="57" t="s">
        <v>51</v>
      </c>
      <c r="B26" s="28">
        <v>3000</v>
      </c>
      <c r="C26" s="28">
        <v>4000</v>
      </c>
      <c r="D26" s="28">
        <v>3000</v>
      </c>
      <c r="E26" s="28">
        <v>3000</v>
      </c>
      <c r="F26" s="28">
        <v>3000</v>
      </c>
      <c r="G26" s="28">
        <v>4500</v>
      </c>
      <c r="H26" s="28">
        <v>4000</v>
      </c>
    </row>
    <row r="27" spans="1:8" ht="24.75" customHeight="1">
      <c r="A27" s="56" t="s">
        <v>52</v>
      </c>
      <c r="B27" s="24">
        <v>85000</v>
      </c>
      <c r="C27" s="24">
        <v>80000</v>
      </c>
      <c r="D27" s="24">
        <v>110000</v>
      </c>
      <c r="E27" s="24">
        <v>40000</v>
      </c>
      <c r="F27" s="24">
        <v>15000</v>
      </c>
      <c r="G27" s="24">
        <v>20000</v>
      </c>
      <c r="H27" s="24">
        <v>25000</v>
      </c>
    </row>
    <row r="28" spans="1:8" ht="24.75" customHeight="1">
      <c r="A28" s="58" t="s">
        <v>53</v>
      </c>
      <c r="B28" s="29"/>
      <c r="C28" s="29">
        <f aca="true" t="shared" si="2" ref="C28:H28">SUM(C18:C27)</f>
        <v>884000</v>
      </c>
      <c r="D28" s="29">
        <f t="shared" si="2"/>
        <v>939000</v>
      </c>
      <c r="E28" s="29">
        <f t="shared" si="2"/>
        <v>850000</v>
      </c>
      <c r="F28" s="29">
        <f t="shared" si="2"/>
        <v>854500</v>
      </c>
      <c r="G28" s="29">
        <f t="shared" si="2"/>
        <v>880000</v>
      </c>
      <c r="H28" s="29">
        <f t="shared" si="2"/>
        <v>837000</v>
      </c>
    </row>
    <row r="29" spans="1:8" ht="24.75" customHeight="1">
      <c r="A29" s="30" t="s">
        <v>54</v>
      </c>
      <c r="B29" s="30"/>
      <c r="C29" s="30">
        <v>542075</v>
      </c>
      <c r="D29" s="30">
        <f>D55</f>
        <v>567004.2853114989</v>
      </c>
      <c r="E29" s="30">
        <f>E55</f>
        <v>537395</v>
      </c>
      <c r="F29" s="30">
        <f>F55</f>
        <v>438424</v>
      </c>
      <c r="G29" s="30">
        <f>G55</f>
        <v>521166</v>
      </c>
      <c r="H29" s="30">
        <f>H55</f>
        <v>315242</v>
      </c>
    </row>
    <row r="30" spans="1:8" ht="24.75" customHeight="1">
      <c r="A30" s="30" t="s">
        <v>55</v>
      </c>
      <c r="B30" s="30"/>
      <c r="C30" s="30">
        <f aca="true" t="shared" si="3" ref="C30:H30">SUM(C28:C29)</f>
        <v>1426075</v>
      </c>
      <c r="D30" s="30">
        <f t="shared" si="3"/>
        <v>1506004.285311499</v>
      </c>
      <c r="E30" s="30">
        <f t="shared" si="3"/>
        <v>1387395</v>
      </c>
      <c r="F30" s="30">
        <f t="shared" si="3"/>
        <v>1292924</v>
      </c>
      <c r="G30" s="30">
        <f t="shared" si="3"/>
        <v>1401166</v>
      </c>
      <c r="H30" s="30">
        <f t="shared" si="3"/>
        <v>1152242</v>
      </c>
    </row>
    <row r="31" spans="1:9" ht="24.75" customHeight="1">
      <c r="A31" s="30"/>
      <c r="B31" s="30"/>
      <c r="C31" s="30"/>
      <c r="D31" s="30"/>
      <c r="E31" s="30"/>
      <c r="F31" s="30"/>
      <c r="H31" s="22" t="s">
        <v>108</v>
      </c>
      <c r="I31" s="30"/>
    </row>
    <row r="32" spans="1:8" ht="24.75" customHeight="1">
      <c r="A32" s="30" t="s">
        <v>41</v>
      </c>
      <c r="B32" s="30"/>
      <c r="C32" s="30"/>
      <c r="D32" s="30"/>
      <c r="E32" s="30"/>
      <c r="F32" s="30"/>
      <c r="G32" s="30"/>
      <c r="H32" s="34" t="s">
        <v>109</v>
      </c>
    </row>
    <row r="33" spans="1:8" ht="24.75" customHeight="1">
      <c r="A33" s="56" t="s">
        <v>42</v>
      </c>
      <c r="B33" s="54" t="str">
        <f>B3</f>
        <v>H17</v>
      </c>
      <c r="C33" s="54" t="str">
        <f>C3</f>
        <v>H18</v>
      </c>
      <c r="D33" s="54" t="str">
        <f>D3</f>
        <v>H19</v>
      </c>
      <c r="E33" s="54" t="str">
        <f>E3</f>
        <v>H20</v>
      </c>
      <c r="F33" s="54" t="s">
        <v>89</v>
      </c>
      <c r="G33" s="54" t="s">
        <v>88</v>
      </c>
      <c r="H33" s="54" t="s">
        <v>87</v>
      </c>
    </row>
    <row r="34" spans="1:8" ht="24.75" customHeight="1">
      <c r="A34" s="56" t="s">
        <v>56</v>
      </c>
      <c r="B34" s="29">
        <v>72000</v>
      </c>
      <c r="C34" s="29">
        <v>70000</v>
      </c>
      <c r="D34" s="29">
        <v>74000</v>
      </c>
      <c r="E34" s="29">
        <v>68000</v>
      </c>
      <c r="F34" s="29">
        <v>113000</v>
      </c>
      <c r="G34" s="29">
        <v>82000</v>
      </c>
      <c r="H34" s="29"/>
    </row>
    <row r="35" spans="1:8" ht="24.75" customHeight="1">
      <c r="A35" s="56" t="s">
        <v>91</v>
      </c>
      <c r="B35" s="29">
        <v>3000</v>
      </c>
      <c r="C35" s="29">
        <v>1000</v>
      </c>
      <c r="D35" s="29">
        <v>3000</v>
      </c>
      <c r="E35" s="29">
        <v>5000</v>
      </c>
      <c r="F35" s="29">
        <v>2000</v>
      </c>
      <c r="G35" s="29">
        <v>2000</v>
      </c>
      <c r="H35" s="29"/>
    </row>
    <row r="36" spans="1:8" ht="24.75" customHeight="1">
      <c r="A36" s="56" t="s">
        <v>57</v>
      </c>
      <c r="B36" s="29">
        <v>180000</v>
      </c>
      <c r="C36" s="29">
        <v>210000</v>
      </c>
      <c r="D36" s="29">
        <v>210000</v>
      </c>
      <c r="E36" s="29">
        <v>190000</v>
      </c>
      <c r="F36" s="29">
        <v>230000</v>
      </c>
      <c r="G36" s="29">
        <v>230000</v>
      </c>
      <c r="H36" s="29">
        <v>240000</v>
      </c>
    </row>
    <row r="37" spans="1:8" ht="24.75" customHeight="1">
      <c r="A37" s="56" t="s">
        <v>58</v>
      </c>
      <c r="B37" s="29">
        <v>90000</v>
      </c>
      <c r="C37" s="29">
        <v>120000</v>
      </c>
      <c r="D37" s="29">
        <v>130000</v>
      </c>
      <c r="E37" s="29">
        <v>130000</v>
      </c>
      <c r="F37" s="29">
        <v>140000</v>
      </c>
      <c r="G37" s="29">
        <v>150000</v>
      </c>
      <c r="H37" s="29">
        <v>120000</v>
      </c>
    </row>
    <row r="38" spans="1:8" ht="24.75" customHeight="1">
      <c r="A38" s="56" t="s">
        <v>92</v>
      </c>
      <c r="B38" s="29">
        <v>80000</v>
      </c>
      <c r="C38" s="29">
        <v>150000</v>
      </c>
      <c r="D38" s="29">
        <v>160000</v>
      </c>
      <c r="E38" s="29">
        <v>180000</v>
      </c>
      <c r="F38" s="29">
        <v>160000</v>
      </c>
      <c r="G38" s="29">
        <v>160000</v>
      </c>
      <c r="H38" s="29">
        <v>90000</v>
      </c>
    </row>
    <row r="39" spans="1:8" ht="24.75" customHeight="1">
      <c r="A39" s="58" t="s">
        <v>53</v>
      </c>
      <c r="B39" s="29">
        <f aca="true" t="shared" si="4" ref="B39:H39">SUM(B34:B38)</f>
        <v>425000</v>
      </c>
      <c r="C39" s="29">
        <f t="shared" si="4"/>
        <v>551000</v>
      </c>
      <c r="D39" s="29">
        <f t="shared" si="4"/>
        <v>577000</v>
      </c>
      <c r="E39" s="29">
        <f t="shared" si="4"/>
        <v>573000</v>
      </c>
      <c r="F39" s="29">
        <f t="shared" si="4"/>
        <v>645000</v>
      </c>
      <c r="G39" s="23">
        <f t="shared" si="4"/>
        <v>624000</v>
      </c>
      <c r="H39" s="23">
        <f t="shared" si="4"/>
        <v>450000</v>
      </c>
    </row>
    <row r="40" spans="1:8" ht="24.75" customHeight="1">
      <c r="A40" s="30"/>
      <c r="B40" s="30"/>
      <c r="C40" s="30"/>
      <c r="D40" s="30"/>
      <c r="E40" s="30"/>
      <c r="F40" s="30"/>
      <c r="G40" s="30"/>
      <c r="H40" s="22" t="s">
        <v>108</v>
      </c>
    </row>
    <row r="41" spans="1:8" ht="24.75" customHeight="1">
      <c r="A41" s="21" t="s">
        <v>59</v>
      </c>
      <c r="H41" s="34" t="s">
        <v>109</v>
      </c>
    </row>
    <row r="42" spans="1:8" ht="24.75" customHeight="1">
      <c r="A42" s="55" t="s">
        <v>37</v>
      </c>
      <c r="B42" s="54" t="str">
        <f>B3</f>
        <v>H17</v>
      </c>
      <c r="C42" s="54" t="str">
        <f>C3</f>
        <v>H18</v>
      </c>
      <c r="D42" s="54" t="str">
        <f>D3</f>
        <v>H19</v>
      </c>
      <c r="E42" s="54" t="str">
        <f>E3</f>
        <v>H20</v>
      </c>
      <c r="F42" s="54" t="s">
        <v>89</v>
      </c>
      <c r="G42" s="54" t="s">
        <v>88</v>
      </c>
      <c r="H42" s="54" t="s">
        <v>87</v>
      </c>
    </row>
    <row r="43" spans="1:8" ht="24.75" customHeight="1">
      <c r="A43" s="55" t="s">
        <v>93</v>
      </c>
      <c r="B43" s="26">
        <v>52340</v>
      </c>
      <c r="C43" s="31">
        <v>24320</v>
      </c>
      <c r="D43" s="31">
        <v>31504.531561461794</v>
      </c>
      <c r="E43" s="31">
        <v>20480</v>
      </c>
      <c r="F43" s="31">
        <v>27738</v>
      </c>
      <c r="G43" s="31">
        <v>19449</v>
      </c>
      <c r="H43" s="31">
        <v>3426</v>
      </c>
    </row>
    <row r="44" spans="1:8" ht="24.75" customHeight="1">
      <c r="A44" s="55" t="s">
        <v>60</v>
      </c>
      <c r="B44" s="26">
        <v>103893</v>
      </c>
      <c r="C44" s="31">
        <v>46458</v>
      </c>
      <c r="D44" s="31">
        <v>39633</v>
      </c>
      <c r="E44" s="31">
        <v>21089</v>
      </c>
      <c r="F44" s="31">
        <v>30060</v>
      </c>
      <c r="G44" s="31">
        <v>43572</v>
      </c>
      <c r="H44" s="31">
        <v>10333</v>
      </c>
    </row>
    <row r="45" spans="1:8" ht="24.75" customHeight="1">
      <c r="A45" s="55" t="s">
        <v>61</v>
      </c>
      <c r="B45" s="26">
        <v>71726</v>
      </c>
      <c r="C45" s="31">
        <v>36736</v>
      </c>
      <c r="D45" s="31">
        <v>32352.145514950167</v>
      </c>
      <c r="E45" s="31">
        <v>20259</v>
      </c>
      <c r="F45" s="31">
        <v>27738</v>
      </c>
      <c r="G45" s="31">
        <v>30939</v>
      </c>
      <c r="H45" s="31">
        <v>8900</v>
      </c>
    </row>
    <row r="46" spans="1:8" ht="24.75" customHeight="1">
      <c r="A46" s="55" t="s">
        <v>62</v>
      </c>
      <c r="B46" s="26">
        <v>23686</v>
      </c>
      <c r="C46" s="31">
        <v>19983</v>
      </c>
      <c r="D46" s="31">
        <v>20739.72466367713</v>
      </c>
      <c r="E46" s="31">
        <v>17178</v>
      </c>
      <c r="F46" s="31">
        <v>31956</v>
      </c>
      <c r="G46" s="31">
        <v>30993</v>
      </c>
      <c r="H46" s="31">
        <v>12952</v>
      </c>
    </row>
    <row r="47" spans="1:8" ht="24.75" customHeight="1">
      <c r="A47" s="55" t="s">
        <v>63</v>
      </c>
      <c r="B47" s="26">
        <v>22378</v>
      </c>
      <c r="C47" s="31">
        <v>24100</v>
      </c>
      <c r="D47" s="31">
        <v>23001</v>
      </c>
      <c r="E47" s="31">
        <v>16535</v>
      </c>
      <c r="F47" s="31">
        <v>33378</v>
      </c>
      <c r="G47" s="31">
        <v>40147</v>
      </c>
      <c r="H47" s="31">
        <v>13169</v>
      </c>
    </row>
    <row r="48" spans="1:8" ht="24.75" customHeight="1">
      <c r="A48" s="55" t="s">
        <v>64</v>
      </c>
      <c r="B48" s="26">
        <v>103765</v>
      </c>
      <c r="C48" s="31">
        <v>20583</v>
      </c>
      <c r="D48" s="31">
        <v>24439.178475336324</v>
      </c>
      <c r="E48" s="31">
        <v>18846</v>
      </c>
      <c r="F48" s="31">
        <v>32760</v>
      </c>
      <c r="G48" s="31">
        <v>32012</v>
      </c>
      <c r="H48" s="31">
        <v>17431</v>
      </c>
    </row>
    <row r="49" spans="1:8" ht="24.75" customHeight="1">
      <c r="A49" s="55" t="s">
        <v>65</v>
      </c>
      <c r="B49" s="26">
        <v>97581</v>
      </c>
      <c r="C49" s="31">
        <v>57692</v>
      </c>
      <c r="D49" s="31">
        <v>64759.72263993316</v>
      </c>
      <c r="E49" s="31">
        <v>66331</v>
      </c>
      <c r="F49" s="31">
        <v>54992</v>
      </c>
      <c r="G49" s="31">
        <v>65314</v>
      </c>
      <c r="H49" s="31">
        <v>36580</v>
      </c>
    </row>
    <row r="50" spans="1:8" ht="24.75" customHeight="1">
      <c r="A50" s="55" t="s">
        <v>66</v>
      </c>
      <c r="B50" s="26">
        <v>151750</v>
      </c>
      <c r="C50" s="31">
        <v>56120</v>
      </c>
      <c r="D50" s="31">
        <v>56590</v>
      </c>
      <c r="E50" s="31">
        <v>70150</v>
      </c>
      <c r="F50" s="31">
        <v>65310</v>
      </c>
      <c r="G50" s="31">
        <v>65960</v>
      </c>
      <c r="H50" s="31">
        <v>29080</v>
      </c>
    </row>
    <row r="51" spans="1:8" ht="24.75" customHeight="1">
      <c r="A51" s="55" t="s">
        <v>67</v>
      </c>
      <c r="B51" s="26">
        <v>47510</v>
      </c>
      <c r="C51" s="31">
        <v>25565</v>
      </c>
      <c r="D51" s="31">
        <v>33832.98245614035</v>
      </c>
      <c r="E51" s="31">
        <v>75567</v>
      </c>
      <c r="F51" s="31">
        <v>54992</v>
      </c>
      <c r="G51" s="31">
        <v>39303</v>
      </c>
      <c r="H51" s="31">
        <v>14875</v>
      </c>
    </row>
    <row r="52" spans="1:8" ht="24.75" customHeight="1">
      <c r="A52" s="55" t="s">
        <v>68</v>
      </c>
      <c r="B52" s="26">
        <v>753100</v>
      </c>
      <c r="C52" s="31">
        <v>135243</v>
      </c>
      <c r="D52" s="31">
        <v>142715</v>
      </c>
      <c r="E52" s="31">
        <v>70954</v>
      </c>
      <c r="F52" s="31">
        <v>27622</v>
      </c>
      <c r="G52" s="31">
        <v>113645</v>
      </c>
      <c r="H52" s="31">
        <v>105325</v>
      </c>
    </row>
    <row r="53" spans="1:8" ht="24.75" customHeight="1">
      <c r="A53" s="55" t="s">
        <v>69</v>
      </c>
      <c r="B53" s="26">
        <v>40384</v>
      </c>
      <c r="C53" s="31">
        <v>47397</v>
      </c>
      <c r="D53" s="31">
        <v>41897</v>
      </c>
      <c r="E53" s="31">
        <v>64908</v>
      </c>
      <c r="F53" s="31">
        <v>24614</v>
      </c>
      <c r="G53" s="31">
        <v>35983</v>
      </c>
      <c r="H53" s="31">
        <v>31538</v>
      </c>
    </row>
    <row r="54" spans="1:8" ht="24.75" customHeight="1">
      <c r="A54" s="55" t="s">
        <v>70</v>
      </c>
      <c r="B54" s="26">
        <v>146548</v>
      </c>
      <c r="C54" s="31">
        <v>47878</v>
      </c>
      <c r="D54" s="31">
        <v>55540</v>
      </c>
      <c r="E54" s="31">
        <v>75098</v>
      </c>
      <c r="F54" s="31">
        <v>27264</v>
      </c>
      <c r="G54" s="31">
        <v>3849</v>
      </c>
      <c r="H54" s="31">
        <v>31633</v>
      </c>
    </row>
    <row r="55" spans="1:8" ht="24.75" customHeight="1">
      <c r="A55" s="58" t="s">
        <v>53</v>
      </c>
      <c r="B55" s="26">
        <f aca="true" t="shared" si="5" ref="B55:H55">SUM(B43:B54)</f>
        <v>1614661</v>
      </c>
      <c r="C55" s="23">
        <f t="shared" si="5"/>
        <v>542075</v>
      </c>
      <c r="D55" s="23">
        <f t="shared" si="5"/>
        <v>567004.2853114989</v>
      </c>
      <c r="E55" s="23">
        <f t="shared" si="5"/>
        <v>537395</v>
      </c>
      <c r="F55" s="23">
        <f t="shared" si="5"/>
        <v>438424</v>
      </c>
      <c r="G55" s="23">
        <f t="shared" si="5"/>
        <v>521166</v>
      </c>
      <c r="H55" s="23">
        <f t="shared" si="5"/>
        <v>315242</v>
      </c>
    </row>
    <row r="56" spans="1:9" ht="24.75" customHeight="1">
      <c r="A56" s="22"/>
      <c r="C56" s="22"/>
      <c r="D56" s="22"/>
      <c r="E56" s="22"/>
      <c r="F56" s="22"/>
      <c r="G56" s="30"/>
      <c r="H56" s="22" t="s">
        <v>108</v>
      </c>
      <c r="I56" s="22"/>
    </row>
    <row r="57" ht="24.75" customHeight="1">
      <c r="H57" s="34" t="s">
        <v>109</v>
      </c>
    </row>
    <row r="58" spans="1:8" ht="24.75" customHeight="1">
      <c r="A58" s="55" t="s">
        <v>38</v>
      </c>
      <c r="B58" s="54" t="str">
        <f>B3</f>
        <v>H17</v>
      </c>
      <c r="C58" s="54" t="str">
        <f>C3</f>
        <v>H18</v>
      </c>
      <c r="D58" s="54" t="str">
        <f>D3</f>
        <v>H19</v>
      </c>
      <c r="E58" s="54" t="str">
        <f>E3</f>
        <v>H20</v>
      </c>
      <c r="F58" s="54" t="s">
        <v>96</v>
      </c>
      <c r="G58" s="54" t="s">
        <v>95</v>
      </c>
      <c r="H58" s="54" t="s">
        <v>94</v>
      </c>
    </row>
    <row r="59" spans="1:8" ht="24.75" customHeight="1">
      <c r="A59" s="55" t="s">
        <v>97</v>
      </c>
      <c r="B59" s="26">
        <v>6316</v>
      </c>
      <c r="C59" s="31">
        <v>3690</v>
      </c>
      <c r="D59" s="31">
        <v>5194.44679949131</v>
      </c>
      <c r="E59" s="31">
        <v>9906.88695652174</v>
      </c>
      <c r="F59" s="31">
        <v>20385</v>
      </c>
      <c r="G59" s="31">
        <v>6869</v>
      </c>
      <c r="H59" s="31">
        <v>4509</v>
      </c>
    </row>
    <row r="60" spans="1:8" ht="24.75" customHeight="1">
      <c r="A60" s="55" t="s">
        <v>60</v>
      </c>
      <c r="B60" s="26">
        <v>19067</v>
      </c>
      <c r="C60" s="31">
        <v>10491</v>
      </c>
      <c r="D60" s="31">
        <v>9236</v>
      </c>
      <c r="E60" s="31">
        <v>18867</v>
      </c>
      <c r="F60" s="31">
        <v>22637</v>
      </c>
      <c r="G60" s="31">
        <v>25049</v>
      </c>
      <c r="H60" s="31">
        <v>11537</v>
      </c>
    </row>
    <row r="61" spans="1:8" ht="24.75" customHeight="1">
      <c r="A61" s="55" t="s">
        <v>61</v>
      </c>
      <c r="B61" s="26">
        <v>7357</v>
      </c>
      <c r="C61" s="31">
        <v>4095</v>
      </c>
      <c r="D61" s="31">
        <v>6600.113183552353</v>
      </c>
      <c r="E61" s="31">
        <v>14498.650434782608</v>
      </c>
      <c r="F61" s="31">
        <v>20385</v>
      </c>
      <c r="G61" s="31">
        <v>10899</v>
      </c>
      <c r="H61" s="31">
        <v>10265</v>
      </c>
    </row>
    <row r="62" spans="1:8" ht="24.75" customHeight="1">
      <c r="A62" s="55" t="s">
        <v>62</v>
      </c>
      <c r="B62" s="26">
        <v>7532</v>
      </c>
      <c r="C62" s="31">
        <v>9764</v>
      </c>
      <c r="D62" s="31">
        <v>6645.928148774303</v>
      </c>
      <c r="E62" s="31">
        <v>7739.773584905661</v>
      </c>
      <c r="F62" s="31">
        <v>21460</v>
      </c>
      <c r="G62" s="31">
        <v>5502</v>
      </c>
      <c r="H62" s="31">
        <v>23605</v>
      </c>
    </row>
    <row r="63" spans="1:8" ht="24.75" customHeight="1">
      <c r="A63" s="55" t="s">
        <v>63</v>
      </c>
      <c r="B63" s="26">
        <v>10565</v>
      </c>
      <c r="C63" s="31">
        <v>15536</v>
      </c>
      <c r="D63" s="31">
        <v>13835</v>
      </c>
      <c r="E63" s="31">
        <v>13055</v>
      </c>
      <c r="F63" s="31">
        <v>21919</v>
      </c>
      <c r="G63" s="31">
        <v>8621</v>
      </c>
      <c r="H63" s="31">
        <v>22649</v>
      </c>
    </row>
    <row r="64" spans="1:8" ht="24.75" customHeight="1">
      <c r="A64" s="55" t="s">
        <v>64</v>
      </c>
      <c r="B64" s="26">
        <v>5708</v>
      </c>
      <c r="C64" s="31">
        <v>7662</v>
      </c>
      <c r="D64" s="31">
        <v>7973.165680473373</v>
      </c>
      <c r="E64" s="31">
        <v>6542.678424938475</v>
      </c>
      <c r="F64" s="31">
        <v>21360</v>
      </c>
      <c r="G64" s="31">
        <v>4775</v>
      </c>
      <c r="H64" s="31">
        <v>15114</v>
      </c>
    </row>
    <row r="65" spans="1:8" ht="24.75" customHeight="1">
      <c r="A65" s="55" t="s">
        <v>65</v>
      </c>
      <c r="B65" s="26">
        <v>9812</v>
      </c>
      <c r="C65" s="31">
        <v>16084</v>
      </c>
      <c r="D65" s="31">
        <v>11029</v>
      </c>
      <c r="E65" s="31">
        <v>8184.817963111467</v>
      </c>
      <c r="F65" s="31">
        <v>23560</v>
      </c>
      <c r="G65" s="31">
        <v>13102</v>
      </c>
      <c r="H65" s="31">
        <v>38276</v>
      </c>
    </row>
    <row r="66" spans="1:8" ht="24.75" customHeight="1">
      <c r="A66" s="55" t="s">
        <v>66</v>
      </c>
      <c r="B66" s="26">
        <v>9180</v>
      </c>
      <c r="C66" s="31">
        <v>13830</v>
      </c>
      <c r="D66" s="31">
        <v>9680</v>
      </c>
      <c r="E66" s="31">
        <v>9696</v>
      </c>
      <c r="F66" s="31">
        <v>25860</v>
      </c>
      <c r="G66" s="31">
        <v>15740</v>
      </c>
      <c r="H66" s="31">
        <v>26370</v>
      </c>
    </row>
    <row r="67" spans="1:8" ht="24.75" customHeight="1">
      <c r="A67" s="55" t="s">
        <v>67</v>
      </c>
      <c r="B67" s="26">
        <v>4910</v>
      </c>
      <c r="C67" s="31">
        <v>5770</v>
      </c>
      <c r="D67" s="31">
        <v>6775</v>
      </c>
      <c r="E67" s="31">
        <v>4679.336006415397</v>
      </c>
      <c r="F67" s="31">
        <v>23560</v>
      </c>
      <c r="G67" s="31">
        <v>10573</v>
      </c>
      <c r="H67" s="31">
        <v>17939</v>
      </c>
    </row>
    <row r="68" spans="1:8" ht="24.75" customHeight="1">
      <c r="A68" s="55" t="s">
        <v>68</v>
      </c>
      <c r="B68" s="26">
        <v>4687</v>
      </c>
      <c r="C68" s="31">
        <v>8390</v>
      </c>
      <c r="D68" s="31">
        <v>11343</v>
      </c>
      <c r="E68" s="31">
        <v>10430</v>
      </c>
      <c r="F68" s="31">
        <v>13008</v>
      </c>
      <c r="G68" s="31">
        <v>24287</v>
      </c>
      <c r="H68" s="31">
        <v>24007</v>
      </c>
    </row>
    <row r="69" spans="1:8" ht="24.75" customHeight="1">
      <c r="A69" s="55" t="s">
        <v>69</v>
      </c>
      <c r="B69" s="26">
        <v>3784</v>
      </c>
      <c r="C69" s="31">
        <v>7695</v>
      </c>
      <c r="D69" s="31">
        <v>6972</v>
      </c>
      <c r="E69" s="31">
        <v>9198</v>
      </c>
      <c r="F69" s="31">
        <v>11447</v>
      </c>
      <c r="G69" s="31">
        <v>11847</v>
      </c>
      <c r="H69" s="31">
        <v>13278</v>
      </c>
    </row>
    <row r="70" spans="1:8" ht="24.75" customHeight="1">
      <c r="A70" s="55" t="s">
        <v>70</v>
      </c>
      <c r="B70" s="26">
        <v>5119</v>
      </c>
      <c r="C70" s="31">
        <v>6857</v>
      </c>
      <c r="D70" s="31">
        <v>9005</v>
      </c>
      <c r="E70" s="31">
        <v>10129</v>
      </c>
      <c r="F70" s="31">
        <v>12685</v>
      </c>
      <c r="G70" s="31">
        <v>1675</v>
      </c>
      <c r="H70" s="31">
        <v>12457</v>
      </c>
    </row>
    <row r="71" spans="1:8" ht="24.75" customHeight="1">
      <c r="A71" s="58" t="s">
        <v>53</v>
      </c>
      <c r="B71" s="26">
        <f aca="true" t="shared" si="6" ref="B71:H71">SUM(B59:B70)</f>
        <v>94037</v>
      </c>
      <c r="C71" s="23">
        <f t="shared" si="6"/>
        <v>109864</v>
      </c>
      <c r="D71" s="23">
        <f t="shared" si="6"/>
        <v>104288.65381229133</v>
      </c>
      <c r="E71" s="23">
        <f t="shared" si="6"/>
        <v>122927.14337067535</v>
      </c>
      <c r="F71" s="23">
        <f t="shared" si="6"/>
        <v>238266</v>
      </c>
      <c r="G71" s="23">
        <f t="shared" si="6"/>
        <v>138939</v>
      </c>
      <c r="H71" s="23">
        <f t="shared" si="6"/>
        <v>220006</v>
      </c>
    </row>
    <row r="72" spans="1:9" ht="24.75" customHeight="1">
      <c r="A72" s="22"/>
      <c r="C72" s="22"/>
      <c r="D72" s="22"/>
      <c r="E72" s="22"/>
      <c r="F72" s="22"/>
      <c r="G72" s="30"/>
      <c r="H72" s="22" t="s">
        <v>108</v>
      </c>
      <c r="I72" s="22"/>
    </row>
    <row r="73" ht="24.75" customHeight="1">
      <c r="H73" s="34" t="s">
        <v>109</v>
      </c>
    </row>
    <row r="74" spans="1:8" ht="24.75" customHeight="1">
      <c r="A74" s="55" t="s">
        <v>98</v>
      </c>
      <c r="B74" s="54" t="str">
        <f>B3</f>
        <v>H17</v>
      </c>
      <c r="C74" s="54" t="str">
        <f>C3</f>
        <v>H18</v>
      </c>
      <c r="D74" s="54" t="str">
        <f>D3</f>
        <v>H19</v>
      </c>
      <c r="E74" s="54" t="str">
        <f>E3</f>
        <v>H20</v>
      </c>
      <c r="F74" s="54" t="s">
        <v>96</v>
      </c>
      <c r="G74" s="54" t="s">
        <v>95</v>
      </c>
      <c r="H74" s="54" t="s">
        <v>94</v>
      </c>
    </row>
    <row r="75" spans="1:8" ht="24.75" customHeight="1">
      <c r="A75" s="55" t="s">
        <v>97</v>
      </c>
      <c r="B75" s="26">
        <v>32204</v>
      </c>
      <c r="C75" s="31">
        <v>42013</v>
      </c>
      <c r="D75" s="31">
        <v>54894</v>
      </c>
      <c r="E75" s="31">
        <v>51257</v>
      </c>
      <c r="F75" s="31">
        <v>56484</v>
      </c>
      <c r="G75" s="31">
        <v>24473</v>
      </c>
      <c r="H75" s="31">
        <v>0</v>
      </c>
    </row>
    <row r="76" spans="1:8" ht="24.75" customHeight="1">
      <c r="A76" s="55" t="s">
        <v>60</v>
      </c>
      <c r="B76" s="26">
        <v>50297</v>
      </c>
      <c r="C76" s="31">
        <v>29663</v>
      </c>
      <c r="D76" s="31">
        <v>36684</v>
      </c>
      <c r="E76" s="31">
        <v>25901</v>
      </c>
      <c r="F76" s="31">
        <v>38654</v>
      </c>
      <c r="G76" s="31">
        <v>42649</v>
      </c>
      <c r="H76" s="31">
        <v>0</v>
      </c>
    </row>
    <row r="77" spans="1:8" ht="24.75" customHeight="1">
      <c r="A77" s="55" t="s">
        <v>61</v>
      </c>
      <c r="B77" s="26">
        <v>9662</v>
      </c>
      <c r="C77" s="31">
        <v>6679</v>
      </c>
      <c r="D77" s="31">
        <v>40553</v>
      </c>
      <c r="E77" s="31">
        <v>8286</v>
      </c>
      <c r="F77" s="31">
        <v>29910</v>
      </c>
      <c r="G77" s="31">
        <v>0</v>
      </c>
      <c r="H77" s="31">
        <v>60097</v>
      </c>
    </row>
    <row r="78" spans="1:8" ht="24.75" customHeight="1">
      <c r="A78" s="55" t="s">
        <v>62</v>
      </c>
      <c r="B78" s="26">
        <v>44505</v>
      </c>
      <c r="C78" s="31">
        <v>54691</v>
      </c>
      <c r="D78" s="31">
        <v>8647</v>
      </c>
      <c r="E78" s="31">
        <v>59730</v>
      </c>
      <c r="F78" s="31">
        <v>44611</v>
      </c>
      <c r="G78" s="31">
        <v>53707</v>
      </c>
      <c r="H78" s="31">
        <v>41020</v>
      </c>
    </row>
    <row r="79" spans="1:8" ht="24.75" customHeight="1">
      <c r="A79" s="55" t="s">
        <v>63</v>
      </c>
      <c r="B79" s="26">
        <v>28488</v>
      </c>
      <c r="C79" s="31">
        <v>57745</v>
      </c>
      <c r="D79" s="31">
        <v>35557</v>
      </c>
      <c r="E79" s="31">
        <v>41117</v>
      </c>
      <c r="F79" s="31">
        <v>50267</v>
      </c>
      <c r="G79" s="31">
        <v>42664</v>
      </c>
      <c r="H79" s="31">
        <v>54061</v>
      </c>
    </row>
    <row r="80" spans="1:8" ht="24.75" customHeight="1">
      <c r="A80" s="55" t="s">
        <v>64</v>
      </c>
      <c r="B80" s="26">
        <v>24550</v>
      </c>
      <c r="C80" s="31">
        <v>37142</v>
      </c>
      <c r="D80" s="31">
        <v>29668</v>
      </c>
      <c r="E80" s="31">
        <v>37773</v>
      </c>
      <c r="F80" s="31">
        <v>39515</v>
      </c>
      <c r="G80" s="31">
        <v>41620</v>
      </c>
      <c r="H80" s="31">
        <v>47319</v>
      </c>
    </row>
    <row r="81" spans="1:8" ht="24.75" customHeight="1">
      <c r="A81" s="55" t="s">
        <v>65</v>
      </c>
      <c r="B81" s="26">
        <v>31029</v>
      </c>
      <c r="C81" s="31">
        <v>18148</v>
      </c>
      <c r="D81" s="31">
        <v>18539</v>
      </c>
      <c r="E81" s="31">
        <v>27305</v>
      </c>
      <c r="F81" s="31">
        <v>47825</v>
      </c>
      <c r="G81" s="31">
        <v>49043</v>
      </c>
      <c r="H81" s="31">
        <v>42986</v>
      </c>
    </row>
    <row r="82" spans="1:8" ht="24.75" customHeight="1">
      <c r="A82" s="55" t="s">
        <v>66</v>
      </c>
      <c r="B82" s="26">
        <v>45339</v>
      </c>
      <c r="C82" s="31">
        <v>28868</v>
      </c>
      <c r="D82" s="31">
        <v>18887</v>
      </c>
      <c r="E82" s="31">
        <v>51320</v>
      </c>
      <c r="F82" s="31">
        <v>60064</v>
      </c>
      <c r="G82" s="31">
        <v>69237</v>
      </c>
      <c r="H82" s="31">
        <v>25007</v>
      </c>
    </row>
    <row r="83" spans="1:8" ht="24.75" customHeight="1">
      <c r="A83" s="55" t="s">
        <v>67</v>
      </c>
      <c r="B83" s="26">
        <v>29546</v>
      </c>
      <c r="C83" s="31">
        <v>22060</v>
      </c>
      <c r="D83" s="31">
        <v>31384</v>
      </c>
      <c r="E83" s="31">
        <v>0</v>
      </c>
      <c r="F83" s="31">
        <v>11053</v>
      </c>
      <c r="G83" s="31">
        <v>14564</v>
      </c>
      <c r="H83" s="31">
        <v>0</v>
      </c>
    </row>
    <row r="84" spans="1:8" ht="24.75" customHeight="1">
      <c r="A84" s="55" t="s">
        <v>68</v>
      </c>
      <c r="B84" s="26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</row>
    <row r="85" spans="1:8" ht="24.75" customHeight="1">
      <c r="A85" s="55" t="s">
        <v>69</v>
      </c>
      <c r="B85" s="26">
        <v>7289</v>
      </c>
      <c r="C85" s="31">
        <v>0</v>
      </c>
      <c r="D85" s="31">
        <v>0</v>
      </c>
      <c r="E85" s="31">
        <v>0</v>
      </c>
      <c r="F85" s="31">
        <v>5757</v>
      </c>
      <c r="G85" s="31">
        <v>7189</v>
      </c>
      <c r="H85" s="31">
        <v>0</v>
      </c>
    </row>
    <row r="86" spans="1:8" ht="24.75" customHeight="1">
      <c r="A86" s="55" t="s">
        <v>70</v>
      </c>
      <c r="B86" s="26">
        <v>41933</v>
      </c>
      <c r="C86" s="31">
        <v>25763</v>
      </c>
      <c r="D86" s="31">
        <v>51053</v>
      </c>
      <c r="E86" s="31">
        <v>55370</v>
      </c>
      <c r="F86" s="31">
        <v>62048</v>
      </c>
      <c r="G86" s="31">
        <v>23262</v>
      </c>
      <c r="H86" s="31">
        <v>30389</v>
      </c>
    </row>
    <row r="87" spans="1:8" ht="24.75" customHeight="1">
      <c r="A87" s="58" t="s">
        <v>53</v>
      </c>
      <c r="B87" s="26">
        <f aca="true" t="shared" si="7" ref="B87:H87">SUM(B75:B86)</f>
        <v>344842</v>
      </c>
      <c r="C87" s="23">
        <f t="shared" si="7"/>
        <v>322772</v>
      </c>
      <c r="D87" s="23">
        <f t="shared" si="7"/>
        <v>325866</v>
      </c>
      <c r="E87" s="23">
        <f t="shared" si="7"/>
        <v>358059</v>
      </c>
      <c r="F87" s="23">
        <f t="shared" si="7"/>
        <v>446188</v>
      </c>
      <c r="G87" s="23">
        <f t="shared" si="7"/>
        <v>368408</v>
      </c>
      <c r="H87" s="23">
        <f t="shared" si="7"/>
        <v>300879</v>
      </c>
    </row>
    <row r="88" spans="1:8" ht="24.75" customHeight="1">
      <c r="A88" s="22"/>
      <c r="C88" s="22"/>
      <c r="D88" s="22"/>
      <c r="E88" s="22"/>
      <c r="F88" s="22"/>
      <c r="G88" s="22"/>
      <c r="H88" s="22" t="s">
        <v>108</v>
      </c>
    </row>
    <row r="89" spans="1:8" ht="24.75" customHeight="1">
      <c r="A89" s="22"/>
      <c r="C89" s="22"/>
      <c r="D89" s="22"/>
      <c r="E89" s="22"/>
      <c r="F89" s="22"/>
      <c r="G89" s="22"/>
      <c r="H89" s="34" t="s">
        <v>109</v>
      </c>
    </row>
    <row r="90" spans="1:8" ht="24.75" customHeight="1">
      <c r="A90" s="55" t="s">
        <v>39</v>
      </c>
      <c r="B90" s="54" t="str">
        <f>B3</f>
        <v>H17</v>
      </c>
      <c r="C90" s="54" t="str">
        <f>C3</f>
        <v>H18</v>
      </c>
      <c r="D90" s="54" t="str">
        <f>D3</f>
        <v>H19</v>
      </c>
      <c r="E90" s="54" t="str">
        <f>E3</f>
        <v>H20</v>
      </c>
      <c r="F90" s="54" t="s">
        <v>96</v>
      </c>
      <c r="G90" s="54" t="s">
        <v>95</v>
      </c>
      <c r="H90" s="54" t="s">
        <v>94</v>
      </c>
    </row>
    <row r="91" spans="1:8" ht="24.75" customHeight="1">
      <c r="A91" s="55" t="s">
        <v>71</v>
      </c>
      <c r="B91" s="26">
        <v>34000</v>
      </c>
      <c r="C91" s="31">
        <v>22500</v>
      </c>
      <c r="D91" s="31">
        <v>33450</v>
      </c>
      <c r="E91" s="31">
        <v>24140</v>
      </c>
      <c r="F91" s="31">
        <v>26950</v>
      </c>
      <c r="G91" s="31">
        <v>35800</v>
      </c>
      <c r="H91" s="31">
        <v>4740</v>
      </c>
    </row>
    <row r="92" spans="1:8" ht="24.75" customHeight="1">
      <c r="A92" s="55" t="s">
        <v>63</v>
      </c>
      <c r="B92" s="26">
        <v>42000</v>
      </c>
      <c r="C92" s="31">
        <v>45300</v>
      </c>
      <c r="D92" s="31">
        <v>104900</v>
      </c>
      <c r="E92" s="31">
        <v>45970</v>
      </c>
      <c r="F92" s="31">
        <v>44930</v>
      </c>
      <c r="G92" s="31">
        <v>48850</v>
      </c>
      <c r="H92" s="31">
        <v>8510</v>
      </c>
    </row>
    <row r="93" spans="1:8" ht="24.75" customHeight="1">
      <c r="A93" s="58" t="s">
        <v>53</v>
      </c>
      <c r="B93" s="26">
        <f aca="true" t="shared" si="8" ref="B93:H93">SUM(B91:B92)</f>
        <v>76000</v>
      </c>
      <c r="C93" s="23">
        <f t="shared" si="8"/>
        <v>67800</v>
      </c>
      <c r="D93" s="23">
        <f t="shared" si="8"/>
        <v>138350</v>
      </c>
      <c r="E93" s="23">
        <f t="shared" si="8"/>
        <v>70110</v>
      </c>
      <c r="F93" s="23">
        <f t="shared" si="8"/>
        <v>71880</v>
      </c>
      <c r="G93" s="23">
        <f t="shared" si="8"/>
        <v>84650</v>
      </c>
      <c r="H93" s="23">
        <f t="shared" si="8"/>
        <v>13250</v>
      </c>
    </row>
    <row r="94" spans="1:8" ht="24.75" customHeight="1">
      <c r="A94" s="22"/>
      <c r="C94" s="22"/>
      <c r="D94" s="22"/>
      <c r="E94" s="22"/>
      <c r="F94" s="22"/>
      <c r="G94" s="22"/>
      <c r="H94" s="22" t="s">
        <v>108</v>
      </c>
    </row>
    <row r="95" ht="24.75" customHeight="1">
      <c r="H95" s="34" t="s">
        <v>109</v>
      </c>
    </row>
    <row r="96" spans="1:8" ht="24.75" customHeight="1">
      <c r="A96" s="55" t="s">
        <v>40</v>
      </c>
      <c r="B96" s="54" t="str">
        <f>B3</f>
        <v>H17</v>
      </c>
      <c r="C96" s="54" t="str">
        <f>C3</f>
        <v>H18</v>
      </c>
      <c r="D96" s="54" t="str">
        <f>D3</f>
        <v>H19</v>
      </c>
      <c r="E96" s="54" t="str">
        <f>E3</f>
        <v>H20</v>
      </c>
      <c r="F96" s="54" t="s">
        <v>96</v>
      </c>
      <c r="G96" s="54" t="s">
        <v>95</v>
      </c>
      <c r="H96" s="54" t="s">
        <v>94</v>
      </c>
    </row>
    <row r="97" spans="1:8" ht="24.75" customHeight="1">
      <c r="A97" s="55" t="s">
        <v>71</v>
      </c>
      <c r="B97" s="26"/>
      <c r="C97" s="31"/>
      <c r="D97" s="31"/>
      <c r="E97" s="31">
        <v>32040</v>
      </c>
      <c r="F97" s="31">
        <v>44170</v>
      </c>
      <c r="G97" s="31">
        <v>40800</v>
      </c>
      <c r="H97" s="31">
        <v>8300</v>
      </c>
    </row>
    <row r="98" spans="1:8" ht="24.75" customHeight="1">
      <c r="A98" s="55" t="s">
        <v>63</v>
      </c>
      <c r="B98" s="26"/>
      <c r="C98" s="31"/>
      <c r="D98" s="31"/>
      <c r="E98" s="31">
        <v>64880</v>
      </c>
      <c r="F98" s="31">
        <v>38980</v>
      </c>
      <c r="G98" s="31">
        <v>48500</v>
      </c>
      <c r="H98" s="31">
        <v>14450</v>
      </c>
    </row>
    <row r="99" spans="1:8" ht="24.75" customHeight="1">
      <c r="A99" s="58" t="s">
        <v>53</v>
      </c>
      <c r="B99" s="26">
        <f aca="true" t="shared" si="9" ref="B99:H99">SUM(B97:B98)</f>
        <v>0</v>
      </c>
      <c r="C99" s="23">
        <f t="shared" si="9"/>
        <v>0</v>
      </c>
      <c r="D99" s="23">
        <f t="shared" si="9"/>
        <v>0</v>
      </c>
      <c r="E99" s="23">
        <f t="shared" si="9"/>
        <v>96920</v>
      </c>
      <c r="F99" s="23">
        <f t="shared" si="9"/>
        <v>83150</v>
      </c>
      <c r="G99" s="23">
        <f t="shared" si="9"/>
        <v>89300</v>
      </c>
      <c r="H99" s="23">
        <f t="shared" si="9"/>
        <v>22750</v>
      </c>
    </row>
    <row r="100" spans="1:9" ht="24.75" customHeight="1">
      <c r="A100" s="22"/>
      <c r="C100" s="22"/>
      <c r="D100" s="22"/>
      <c r="E100" s="22"/>
      <c r="F100" s="22"/>
      <c r="H100" s="22" t="s">
        <v>108</v>
      </c>
      <c r="I100" s="22"/>
    </row>
  </sheetData>
  <sheetProtection/>
  <printOptions/>
  <pageMargins left="0.35433070866141736" right="0.2362204724409449" top="1.1811023622047245" bottom="1.1811023622047245" header="0.5118110236220472" footer="0.4330708661417323"/>
  <pageSetup firstPageNumber="45" useFirstPageNumber="1" horizontalDpi="600" verticalDpi="600" orientation="portrait" paperSize="9" r:id="rId1"/>
  <rowBreaks count="1" manualBreakCount="1">
    <brk id="7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2" sqref="A2:IV2"/>
    </sheetView>
  </sheetViews>
  <sheetFormatPr defaultColWidth="9.00390625" defaultRowHeight="18" customHeight="1"/>
  <cols>
    <col min="1" max="1" width="10.625" style="1" customWidth="1"/>
    <col min="2" max="2" width="11.50390625" style="1" customWidth="1"/>
    <col min="3" max="3" width="10.875" style="1" customWidth="1"/>
    <col min="4" max="4" width="5.00390625" style="1" customWidth="1"/>
    <col min="5" max="5" width="10.125" style="1" customWidth="1"/>
    <col min="6" max="6" width="5.50390625" style="1" customWidth="1"/>
    <col min="7" max="8" width="10.625" style="1" customWidth="1"/>
    <col min="9" max="9" width="9.00390625" style="1" customWidth="1"/>
    <col min="10" max="10" width="4.375" style="1" customWidth="1"/>
    <col min="11" max="11" width="9.00390625" style="1" customWidth="1"/>
    <col min="12" max="12" width="3.75390625" style="1" customWidth="1"/>
    <col min="13" max="13" width="10.625" style="1" customWidth="1"/>
    <col min="14" max="14" width="4.375" style="1" customWidth="1"/>
    <col min="15" max="16384" width="9.00390625" style="1" customWidth="1"/>
  </cols>
  <sheetData>
    <row r="1" ht="18" customHeight="1">
      <c r="A1" s="33" t="s">
        <v>1</v>
      </c>
    </row>
    <row r="2" ht="18" customHeight="1">
      <c r="A2" s="33"/>
    </row>
    <row r="3" spans="10:14" ht="18" customHeight="1">
      <c r="J3" s="3"/>
      <c r="N3" s="5" t="s">
        <v>112</v>
      </c>
    </row>
    <row r="4" spans="1:14" ht="19.5" customHeight="1">
      <c r="A4" s="73" t="s">
        <v>0</v>
      </c>
      <c r="B4" s="76" t="s">
        <v>18</v>
      </c>
      <c r="C4" s="80" t="s">
        <v>2</v>
      </c>
      <c r="D4" s="81"/>
      <c r="E4" s="81"/>
      <c r="F4" s="82"/>
      <c r="G4" s="79" t="s">
        <v>3</v>
      </c>
      <c r="H4" s="79"/>
      <c r="I4" s="80" t="s">
        <v>4</v>
      </c>
      <c r="J4" s="81"/>
      <c r="K4" s="81"/>
      <c r="L4" s="81"/>
      <c r="M4" s="81"/>
      <c r="N4" s="82"/>
    </row>
    <row r="5" spans="1:14" ht="19.5" customHeight="1">
      <c r="A5" s="74"/>
      <c r="B5" s="77"/>
      <c r="C5" s="73" t="s">
        <v>5</v>
      </c>
      <c r="D5" s="83" t="s">
        <v>20</v>
      </c>
      <c r="E5" s="73" t="s">
        <v>6</v>
      </c>
      <c r="F5" s="83" t="s">
        <v>22</v>
      </c>
      <c r="G5" s="73" t="s">
        <v>7</v>
      </c>
      <c r="H5" s="73" t="s">
        <v>8</v>
      </c>
      <c r="I5" s="42" t="s">
        <v>19</v>
      </c>
      <c r="J5" s="73" t="s">
        <v>21</v>
      </c>
      <c r="K5" s="43" t="s">
        <v>9</v>
      </c>
      <c r="L5" s="73" t="s">
        <v>21</v>
      </c>
      <c r="M5" s="43" t="s">
        <v>10</v>
      </c>
      <c r="N5" s="73" t="s">
        <v>21</v>
      </c>
    </row>
    <row r="6" spans="1:14" ht="19.5" customHeight="1">
      <c r="A6" s="75"/>
      <c r="B6" s="78"/>
      <c r="C6" s="75"/>
      <c r="D6" s="84"/>
      <c r="E6" s="75"/>
      <c r="F6" s="84"/>
      <c r="G6" s="75"/>
      <c r="H6" s="75"/>
      <c r="I6" s="44" t="s">
        <v>11</v>
      </c>
      <c r="J6" s="75"/>
      <c r="K6" s="45" t="s">
        <v>15</v>
      </c>
      <c r="L6" s="75"/>
      <c r="M6" s="45" t="s">
        <v>12</v>
      </c>
      <c r="N6" s="85"/>
    </row>
    <row r="7" spans="1:14" ht="21.75" customHeight="1">
      <c r="A7" s="46" t="s">
        <v>13</v>
      </c>
      <c r="B7" s="6">
        <v>2316400</v>
      </c>
      <c r="C7" s="6">
        <v>2038400</v>
      </c>
      <c r="D7" s="7">
        <f aca="true" t="shared" si="0" ref="D7:D13">C7/B7*100</f>
        <v>87.99861854601969</v>
      </c>
      <c r="E7" s="6">
        <v>278000</v>
      </c>
      <c r="F7" s="7">
        <f aca="true" t="shared" si="1" ref="F7:F13">E7/B7*100</f>
        <v>12.001381453980315</v>
      </c>
      <c r="G7" s="6">
        <v>1250900</v>
      </c>
      <c r="H7" s="6">
        <v>1065500</v>
      </c>
      <c r="I7" s="6">
        <v>139000</v>
      </c>
      <c r="J7" s="8">
        <f aca="true" t="shared" si="2" ref="J7:J13">SUM(I7/B7*100)</f>
        <v>6.0006907269901575</v>
      </c>
      <c r="K7" s="6">
        <v>92700</v>
      </c>
      <c r="L7" s="8">
        <f aca="true" t="shared" si="3" ref="L7:L13">SUM(K7/B7*100)</f>
        <v>4.001899499222932</v>
      </c>
      <c r="M7" s="6">
        <v>2084800</v>
      </c>
      <c r="N7" s="9">
        <f aca="true" t="shared" si="4" ref="N7:N13">SUM(M7/B7*100)</f>
        <v>90.00172681747539</v>
      </c>
    </row>
    <row r="8" spans="1:14" ht="21.75" customHeight="1">
      <c r="A8" s="46" t="s">
        <v>16</v>
      </c>
      <c r="B8" s="6">
        <v>2471300</v>
      </c>
      <c r="C8" s="6">
        <v>2199500</v>
      </c>
      <c r="D8" s="7">
        <f t="shared" si="0"/>
        <v>89.00173997491198</v>
      </c>
      <c r="E8" s="6">
        <v>271800</v>
      </c>
      <c r="F8" s="7">
        <f t="shared" si="1"/>
        <v>10.99826002508801</v>
      </c>
      <c r="G8" s="6">
        <v>1186200</v>
      </c>
      <c r="H8" s="6">
        <v>1285100</v>
      </c>
      <c r="I8" s="6">
        <v>98900</v>
      </c>
      <c r="J8" s="7">
        <f t="shared" si="2"/>
        <v>4.001942297576175</v>
      </c>
      <c r="K8" s="6">
        <v>74100</v>
      </c>
      <c r="L8" s="7">
        <f t="shared" si="3"/>
        <v>2.998421883219358</v>
      </c>
      <c r="M8" s="6">
        <v>2298300</v>
      </c>
      <c r="N8" s="9">
        <f t="shared" si="4"/>
        <v>92.99963581920446</v>
      </c>
    </row>
    <row r="9" spans="1:14" ht="21.75" customHeight="1">
      <c r="A9" s="46" t="s">
        <v>17</v>
      </c>
      <c r="B9" s="6">
        <v>2469200</v>
      </c>
      <c r="C9" s="6">
        <v>2296400</v>
      </c>
      <c r="D9" s="7">
        <f t="shared" si="0"/>
        <v>93.00178195366921</v>
      </c>
      <c r="E9" s="6">
        <v>172800</v>
      </c>
      <c r="F9" s="7">
        <f t="shared" si="1"/>
        <v>6.998218046330795</v>
      </c>
      <c r="G9" s="6">
        <v>1086400</v>
      </c>
      <c r="H9" s="6">
        <v>1382800</v>
      </c>
      <c r="I9" s="6">
        <v>148200</v>
      </c>
      <c r="J9" s="7">
        <f t="shared" si="2"/>
        <v>6.001943949457314</v>
      </c>
      <c r="K9" s="6">
        <v>98800</v>
      </c>
      <c r="L9" s="7">
        <f t="shared" si="3"/>
        <v>4.001295966304876</v>
      </c>
      <c r="M9" s="6">
        <v>2222200</v>
      </c>
      <c r="N9" s="9">
        <f t="shared" si="4"/>
        <v>89.99676008423782</v>
      </c>
    </row>
    <row r="10" spans="1:14" ht="21.75" customHeight="1">
      <c r="A10" s="46" t="s">
        <v>23</v>
      </c>
      <c r="B10" s="6">
        <v>2639500</v>
      </c>
      <c r="C10" s="6">
        <v>2349200</v>
      </c>
      <c r="D10" s="7">
        <f t="shared" si="0"/>
        <v>89.00170486834628</v>
      </c>
      <c r="E10" s="6">
        <v>290300</v>
      </c>
      <c r="F10" s="7">
        <f t="shared" si="1"/>
        <v>10.998295131653721</v>
      </c>
      <c r="G10" s="6">
        <v>1346100</v>
      </c>
      <c r="H10" s="6">
        <v>1293400</v>
      </c>
      <c r="I10" s="6">
        <v>158400</v>
      </c>
      <c r="J10" s="8">
        <f t="shared" si="2"/>
        <v>6.001136578897519</v>
      </c>
      <c r="K10" s="6">
        <v>105600</v>
      </c>
      <c r="L10" s="8">
        <f t="shared" si="3"/>
        <v>4.000757719265012</v>
      </c>
      <c r="M10" s="6">
        <v>2375500</v>
      </c>
      <c r="N10" s="9">
        <f t="shared" si="4"/>
        <v>89.99810570183747</v>
      </c>
    </row>
    <row r="11" spans="1:14" ht="21.75" customHeight="1">
      <c r="A11" s="46" t="s">
        <v>24</v>
      </c>
      <c r="B11" s="6">
        <v>2586000</v>
      </c>
      <c r="C11" s="6">
        <v>2327400</v>
      </c>
      <c r="D11" s="7">
        <f t="shared" si="0"/>
        <v>90</v>
      </c>
      <c r="E11" s="6">
        <v>258600</v>
      </c>
      <c r="F11" s="7">
        <f t="shared" si="1"/>
        <v>10</v>
      </c>
      <c r="G11" s="6">
        <v>1241300</v>
      </c>
      <c r="H11" s="6">
        <v>1344700</v>
      </c>
      <c r="I11" s="6">
        <v>215400</v>
      </c>
      <c r="J11" s="8">
        <f t="shared" si="2"/>
        <v>8.329466357308585</v>
      </c>
      <c r="K11" s="6">
        <v>82500</v>
      </c>
      <c r="L11" s="8">
        <f t="shared" si="3"/>
        <v>3.1902552204176335</v>
      </c>
      <c r="M11" s="6">
        <v>2288100</v>
      </c>
      <c r="N11" s="9">
        <f t="shared" si="4"/>
        <v>88.48027842227378</v>
      </c>
    </row>
    <row r="12" spans="1:14" ht="21.75" customHeight="1">
      <c r="A12" s="46" t="s">
        <v>25</v>
      </c>
      <c r="B12" s="6">
        <v>2753800</v>
      </c>
      <c r="C12" s="6">
        <v>2531400</v>
      </c>
      <c r="D12" s="7">
        <f t="shared" si="0"/>
        <v>91.92388699251943</v>
      </c>
      <c r="E12" s="6">
        <v>222400</v>
      </c>
      <c r="F12" s="7">
        <f t="shared" si="1"/>
        <v>8.076113007480572</v>
      </c>
      <c r="G12" s="6">
        <v>1202300</v>
      </c>
      <c r="H12" s="6">
        <v>1551500</v>
      </c>
      <c r="I12" s="6">
        <v>250200</v>
      </c>
      <c r="J12" s="7">
        <f t="shared" si="2"/>
        <v>9.085627133415644</v>
      </c>
      <c r="K12" s="6">
        <v>122000</v>
      </c>
      <c r="L12" s="7">
        <f t="shared" si="3"/>
        <v>4.430241847628731</v>
      </c>
      <c r="M12" s="6">
        <v>2381600</v>
      </c>
      <c r="N12" s="9">
        <f t="shared" si="4"/>
        <v>86.48413101895562</v>
      </c>
    </row>
    <row r="13" spans="1:14" ht="21.75" customHeight="1">
      <c r="A13" s="46" t="s">
        <v>26</v>
      </c>
      <c r="B13" s="6">
        <v>2692300</v>
      </c>
      <c r="C13" s="6">
        <v>2484200</v>
      </c>
      <c r="D13" s="7">
        <f t="shared" si="0"/>
        <v>92.2705493444267</v>
      </c>
      <c r="E13" s="6">
        <v>208100</v>
      </c>
      <c r="F13" s="7">
        <f t="shared" si="1"/>
        <v>7.729450655573301</v>
      </c>
      <c r="G13" s="6">
        <v>1343700</v>
      </c>
      <c r="H13" s="6">
        <v>1348600</v>
      </c>
      <c r="I13" s="6">
        <v>209700</v>
      </c>
      <c r="J13" s="7">
        <f t="shared" si="2"/>
        <v>7.788879396798276</v>
      </c>
      <c r="K13" s="6">
        <v>104000</v>
      </c>
      <c r="L13" s="7">
        <f t="shared" si="3"/>
        <v>3.86286817962337</v>
      </c>
      <c r="M13" s="6">
        <v>2378600</v>
      </c>
      <c r="N13" s="9">
        <f t="shared" si="4"/>
        <v>88.34825242357836</v>
      </c>
    </row>
    <row r="14" spans="1:14" ht="19.5" customHeight="1">
      <c r="A14" s="2"/>
      <c r="B14" s="4"/>
      <c r="C14" s="4"/>
      <c r="D14" s="4"/>
      <c r="E14" s="4"/>
      <c r="F14" s="4"/>
      <c r="G14" s="4"/>
      <c r="H14" s="4"/>
      <c r="N14" s="5" t="s">
        <v>111</v>
      </c>
    </row>
    <row r="15" spans="7:14" ht="19.5" customHeight="1">
      <c r="G15" s="3"/>
      <c r="H15" s="3"/>
      <c r="J15" s="3"/>
      <c r="L15" s="3"/>
      <c r="M15" s="3"/>
      <c r="N15" s="60" t="s">
        <v>14</v>
      </c>
    </row>
    <row r="16" spans="7:8" ht="19.5" customHeight="1">
      <c r="G16" s="4"/>
      <c r="H16" s="4"/>
    </row>
    <row r="17" ht="19.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19.5" customHeight="1"/>
    <row r="26" ht="19.5" customHeight="1"/>
    <row r="27" ht="19.5" customHeight="1"/>
  </sheetData>
  <sheetProtection/>
  <mergeCells count="14">
    <mergeCell ref="I4:N4"/>
    <mergeCell ref="N5:N6"/>
    <mergeCell ref="J5:J6"/>
    <mergeCell ref="L5:L6"/>
    <mergeCell ref="A4:A6"/>
    <mergeCell ref="B4:B6"/>
    <mergeCell ref="G4:H4"/>
    <mergeCell ref="G5:G6"/>
    <mergeCell ref="H5:H6"/>
    <mergeCell ref="C4:F4"/>
    <mergeCell ref="C5:C6"/>
    <mergeCell ref="D5:D6"/>
    <mergeCell ref="E5:E6"/>
    <mergeCell ref="F5:F6"/>
  </mergeCells>
  <printOptions/>
  <pageMargins left="0.35433070866141736" right="0.2362204724409449" top="1.1811023622047245" bottom="1.1811023622047245" header="0.5118110236220472" footer="0.4330708661417323"/>
  <pageSetup firstPageNumber="4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CLKN2049</dc:creator>
  <cp:keywords/>
  <dc:description/>
  <cp:lastModifiedBy>CLKN5208</cp:lastModifiedBy>
  <cp:lastPrinted>2012-10-31T02:50:40Z</cp:lastPrinted>
  <dcterms:created xsi:type="dcterms:W3CDTF">2008-01-22T01:34:02Z</dcterms:created>
  <dcterms:modified xsi:type="dcterms:W3CDTF">2012-10-31T05:39:17Z</dcterms:modified>
  <cp:category/>
  <cp:version/>
  <cp:contentType/>
  <cp:contentStatus/>
</cp:coreProperties>
</file>