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5.250\情報系ファイルサーバ\016300_都市計画課\02_都市計画\04_都市景観\01_景観整備補助金\★補助要綱\H30要綱制定\HP掲載\00_事前協議関係書類\"/>
    </mc:Choice>
  </mc:AlternateContent>
  <bookViews>
    <workbookView xWindow="240" yWindow="90" windowWidth="11715" windowHeight="8220"/>
  </bookViews>
  <sheets>
    <sheet name="事業費算出根拠書" sheetId="2" r:id="rId1"/>
    <sheet name="事業費算出根拠書（記入例）" sheetId="1" r:id="rId2"/>
  </sheets>
  <definedNames>
    <definedName name="_xlnm.Print_Area" localSheetId="0">事業費算出根拠書!$A$1:$K$53</definedName>
    <definedName name="_xlnm.Print_Area" localSheetId="1">'事業費算出根拠書（記入例）'!$A$1:$K$51</definedName>
  </definedNames>
  <calcPr calcId="152511"/>
</workbook>
</file>

<file path=xl/calcChain.xml><?xml version="1.0" encoding="utf-8"?>
<calcChain xmlns="http://schemas.openxmlformats.org/spreadsheetml/2006/main">
  <c r="J16" i="1" l="1"/>
  <c r="J30" i="1"/>
  <c r="J15" i="1"/>
  <c r="J14" i="1"/>
  <c r="J22" i="1"/>
  <c r="J21" i="1" l="1"/>
  <c r="J32" i="1" l="1"/>
  <c r="J29" i="1"/>
  <c r="J36" i="1"/>
  <c r="J41" i="1"/>
  <c r="J20" i="1"/>
  <c r="J48" i="1"/>
  <c r="J50" i="1" s="1"/>
  <c r="J51" i="1" s="1"/>
  <c r="J26" i="1" l="1"/>
  <c r="J42" i="1"/>
  <c r="J44" i="2"/>
  <c r="J43" i="2"/>
  <c r="J38" i="2"/>
  <c r="J34" i="2"/>
  <c r="J33" i="2"/>
  <c r="J29" i="2"/>
  <c r="J25" i="2"/>
  <c r="J18" i="2"/>
  <c r="J11" i="2"/>
  <c r="J13" i="1" l="1"/>
  <c r="J12" i="1"/>
  <c r="J6" i="1"/>
  <c r="J5" i="1"/>
  <c r="J7" i="1"/>
  <c r="J8" i="1"/>
  <c r="J9" i="1"/>
  <c r="J11" i="1" l="1"/>
  <c r="J19" i="1"/>
  <c r="J33" i="1" l="1"/>
  <c r="J43" i="1" s="1"/>
  <c r="J44" i="1" s="1"/>
</calcChain>
</file>

<file path=xl/sharedStrings.xml><?xml version="1.0" encoding="utf-8"?>
<sst xmlns="http://schemas.openxmlformats.org/spreadsheetml/2006/main" count="145" uniqueCount="79">
  <si>
    <t>種別</t>
    <rPh sb="0" eb="2">
      <t>シュベツ</t>
    </rPh>
    <phoneticPr fontId="2"/>
  </si>
  <si>
    <t>項目</t>
    <rPh sb="0" eb="2">
      <t>コウモク</t>
    </rPh>
    <phoneticPr fontId="2"/>
  </si>
  <si>
    <t>工事名称</t>
    <rPh sb="0" eb="2">
      <t>コウジ</t>
    </rPh>
    <rPh sb="2" eb="4">
      <t>メイショウ</t>
    </rPh>
    <phoneticPr fontId="2"/>
  </si>
  <si>
    <t>工事種別</t>
    <rPh sb="0" eb="2">
      <t>コウジ</t>
    </rPh>
    <rPh sb="2" eb="4">
      <t>シュベツ</t>
    </rPh>
    <phoneticPr fontId="2"/>
  </si>
  <si>
    <t>品質・規格</t>
    <rPh sb="0" eb="2">
      <t>ヒンシツ</t>
    </rPh>
    <rPh sb="3" eb="5">
      <t>キカク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</si>
  <si>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</si>
  <si>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</si>
  <si>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</si>
  <si>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</si>
  <si>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外壁</t>
    <rPh sb="0" eb="2">
      <t>ガイヘキ</t>
    </rPh>
    <phoneticPr fontId="2"/>
  </si>
  <si>
    <t>塀・さく</t>
    <rPh sb="0" eb="1">
      <t>ヘイ</t>
    </rPh>
    <phoneticPr fontId="2"/>
  </si>
  <si>
    <t>外壁計</t>
    <rPh sb="0" eb="2">
      <t>ガイヘキ</t>
    </rPh>
    <rPh sb="2" eb="3">
      <t>ケイ</t>
    </rPh>
    <phoneticPr fontId="2"/>
  </si>
  <si>
    <t>塀・さく計</t>
    <rPh sb="0" eb="1">
      <t>ヘイ</t>
    </rPh>
    <rPh sb="4" eb="5">
      <t>ケイ</t>
    </rPh>
    <phoneticPr fontId="2"/>
  </si>
  <si>
    <t>広告物等</t>
    <rPh sb="0" eb="2">
      <t>コウコク</t>
    </rPh>
    <rPh sb="2" eb="3">
      <t>ブツ</t>
    </rPh>
    <rPh sb="3" eb="4">
      <t>ナド</t>
    </rPh>
    <phoneticPr fontId="2"/>
  </si>
  <si>
    <t>広告物等計</t>
    <rPh sb="0" eb="2">
      <t>コウコク</t>
    </rPh>
    <rPh sb="2" eb="3">
      <t>ブツ</t>
    </rPh>
    <rPh sb="3" eb="4">
      <t>トウ</t>
    </rPh>
    <rPh sb="4" eb="5">
      <t>ケイ</t>
    </rPh>
    <phoneticPr fontId="2"/>
  </si>
  <si>
    <t>開口部</t>
    <rPh sb="0" eb="3">
      <t>カイコウブ</t>
    </rPh>
    <phoneticPr fontId="2"/>
  </si>
  <si>
    <t>屋根・瓦</t>
    <rPh sb="0" eb="2">
      <t>ヤネ</t>
    </rPh>
    <rPh sb="3" eb="4">
      <t>カワラ</t>
    </rPh>
    <phoneticPr fontId="2"/>
  </si>
  <si>
    <t>屋根・瓦計</t>
    <rPh sb="0" eb="2">
      <t>ヤネ</t>
    </rPh>
    <rPh sb="3" eb="4">
      <t>カワラ</t>
    </rPh>
    <rPh sb="4" eb="5">
      <t>ケイ</t>
    </rPh>
    <phoneticPr fontId="2"/>
  </si>
  <si>
    <t>建築設備</t>
    <rPh sb="0" eb="2">
      <t>ケンチク</t>
    </rPh>
    <rPh sb="2" eb="4">
      <t>セツビ</t>
    </rPh>
    <phoneticPr fontId="2"/>
  </si>
  <si>
    <t>建築設備計</t>
    <rPh sb="0" eb="2">
      <t>ケンチク</t>
    </rPh>
    <rPh sb="2" eb="4">
      <t>セツビ</t>
    </rPh>
    <rPh sb="4" eb="5">
      <t>ケイ</t>
    </rPh>
    <phoneticPr fontId="2"/>
  </si>
  <si>
    <t>開口部計</t>
    <rPh sb="0" eb="3">
      <t>カイコウブ</t>
    </rPh>
    <rPh sb="3" eb="4">
      <t>ケイ</t>
    </rPh>
    <phoneticPr fontId="2"/>
  </si>
  <si>
    <t>外構</t>
    <rPh sb="0" eb="2">
      <t>ソトコウ</t>
    </rPh>
    <phoneticPr fontId="2"/>
  </si>
  <si>
    <t>敷地</t>
    <rPh sb="0" eb="2">
      <t>シキチ</t>
    </rPh>
    <phoneticPr fontId="2"/>
  </si>
  <si>
    <t>敷地計</t>
    <rPh sb="0" eb="2">
      <t>シキチ</t>
    </rPh>
    <rPh sb="2" eb="3">
      <t>ケイ</t>
    </rPh>
    <phoneticPr fontId="2"/>
  </si>
  <si>
    <t>建物外観</t>
    <rPh sb="0" eb="2">
      <t>タテモノ</t>
    </rPh>
    <rPh sb="2" eb="4">
      <t>ガイカン</t>
    </rPh>
    <phoneticPr fontId="2"/>
  </si>
  <si>
    <t>看板</t>
    <rPh sb="0" eb="2">
      <t>カンバン</t>
    </rPh>
    <phoneticPr fontId="2"/>
  </si>
  <si>
    <t>外構計</t>
    <rPh sb="0" eb="2">
      <t>ソトコウ</t>
    </rPh>
    <rPh sb="2" eb="3">
      <t>ケイ</t>
    </rPh>
    <phoneticPr fontId="2"/>
  </si>
  <si>
    <t>単価（税抜き）</t>
    <rPh sb="0" eb="2">
      <t>タンカ</t>
    </rPh>
    <rPh sb="3" eb="4">
      <t>ゼイ</t>
    </rPh>
    <rPh sb="4" eb="5">
      <t>ヌ</t>
    </rPh>
    <phoneticPr fontId="2"/>
  </si>
  <si>
    <t>補助事業経費（工事）算出根拠書</t>
    <rPh sb="0" eb="2">
      <t>ホジョ</t>
    </rPh>
    <rPh sb="2" eb="4">
      <t>ジギョウ</t>
    </rPh>
    <rPh sb="4" eb="6">
      <t>ケイヒ</t>
    </rPh>
    <rPh sb="7" eb="9">
      <t>コウジ</t>
    </rPh>
    <rPh sb="10" eb="12">
      <t>サンシュツ</t>
    </rPh>
    <rPh sb="12" eb="14">
      <t>コンキョ</t>
    </rPh>
    <rPh sb="14" eb="15">
      <t>ショ</t>
    </rPh>
    <phoneticPr fontId="2"/>
  </si>
  <si>
    <t>合計（税込み）</t>
    <rPh sb="0" eb="2">
      <t>ゴウケイ</t>
    </rPh>
    <rPh sb="3" eb="5">
      <t>ゼイコ</t>
    </rPh>
    <phoneticPr fontId="2"/>
  </si>
  <si>
    <t>合計（税抜き）</t>
    <rPh sb="0" eb="2">
      <t>ゴウケイ</t>
    </rPh>
    <rPh sb="3" eb="4">
      <t>ゼイ</t>
    </rPh>
    <rPh sb="4" eb="5">
      <t>ヌ</t>
    </rPh>
    <phoneticPr fontId="2"/>
  </si>
  <si>
    <t>建築外観　計</t>
    <rPh sb="0" eb="2">
      <t>ケンチク</t>
    </rPh>
    <rPh sb="2" eb="4">
      <t>ガイカン</t>
    </rPh>
    <rPh sb="5" eb="6">
      <t>ケイ</t>
    </rPh>
    <phoneticPr fontId="2"/>
  </si>
  <si>
    <t>補助事業設計委託経費算出根拠書</t>
    <rPh sb="0" eb="2">
      <t>ホジョ</t>
    </rPh>
    <rPh sb="2" eb="4">
      <t>ジギョウ</t>
    </rPh>
    <rPh sb="4" eb="6">
      <t>セッケイ</t>
    </rPh>
    <rPh sb="6" eb="8">
      <t>イタク</t>
    </rPh>
    <rPh sb="8" eb="10">
      <t>ケイヒ</t>
    </rPh>
    <rPh sb="10" eb="12">
      <t>サンシュツ</t>
    </rPh>
    <rPh sb="12" eb="14">
      <t>コンキョ</t>
    </rPh>
    <rPh sb="14" eb="15">
      <t>ショ</t>
    </rPh>
    <phoneticPr fontId="2"/>
  </si>
  <si>
    <t>設計委託</t>
    <rPh sb="0" eb="2">
      <t>セッケイ</t>
    </rPh>
    <rPh sb="2" eb="4">
      <t>イタク</t>
    </rPh>
    <phoneticPr fontId="2"/>
  </si>
  <si>
    <t>設計委託費計（税抜き）</t>
    <rPh sb="0" eb="2">
      <t>セッケイ</t>
    </rPh>
    <rPh sb="2" eb="4">
      <t>イタク</t>
    </rPh>
    <rPh sb="4" eb="5">
      <t>ヒ</t>
    </rPh>
    <rPh sb="5" eb="6">
      <t>ケイ</t>
    </rPh>
    <rPh sb="7" eb="8">
      <t>ゼイ</t>
    </rPh>
    <rPh sb="8" eb="9">
      <t>ヌ</t>
    </rPh>
    <phoneticPr fontId="2"/>
  </si>
  <si>
    <t>設計委託費計（税込み）</t>
    <rPh sb="0" eb="2">
      <t>セッケイ</t>
    </rPh>
    <rPh sb="2" eb="4">
      <t>イタク</t>
    </rPh>
    <rPh sb="4" eb="5">
      <t>ヒ</t>
    </rPh>
    <rPh sb="5" eb="6">
      <t>ケイ</t>
    </rPh>
    <rPh sb="7" eb="8">
      <t>ゼイ</t>
    </rPh>
    <rPh sb="8" eb="9">
      <t>コ</t>
    </rPh>
    <phoneticPr fontId="2"/>
  </si>
  <si>
    <t>屋根下地</t>
    <rPh sb="0" eb="2">
      <t>ヤネ</t>
    </rPh>
    <rPh sb="2" eb="4">
      <t>シタジ</t>
    </rPh>
    <phoneticPr fontId="2"/>
  </si>
  <si>
    <t>㎡</t>
    <phoneticPr fontId="2"/>
  </si>
  <si>
    <t>小計</t>
    <rPh sb="0" eb="2">
      <t>ショウケイ</t>
    </rPh>
    <phoneticPr fontId="2"/>
  </si>
  <si>
    <t>カタログ有</t>
    <rPh sb="4" eb="5">
      <t>アリ</t>
    </rPh>
    <phoneticPr fontId="2"/>
  </si>
  <si>
    <t xml:space="preserve">アスファルトルーフィング（940）　材工共  </t>
    <phoneticPr fontId="2"/>
  </si>
  <si>
    <t>いぶし瓦　（銀色）　切妻屋根　　勾配40／100程度　　材工共</t>
    <rPh sb="3" eb="4">
      <t>ガワラ</t>
    </rPh>
    <rPh sb="6" eb="8">
      <t>ギンイロ</t>
    </rPh>
    <rPh sb="10" eb="11">
      <t>キリ</t>
    </rPh>
    <rPh sb="11" eb="12">
      <t>ツマ</t>
    </rPh>
    <rPh sb="12" eb="14">
      <t>ヤネ</t>
    </rPh>
    <rPh sb="16" eb="18">
      <t>コウバイ</t>
    </rPh>
    <rPh sb="24" eb="26">
      <t>テイド</t>
    </rPh>
    <rPh sb="28" eb="29">
      <t>ザイ</t>
    </rPh>
    <rPh sb="29" eb="30">
      <t>コウ</t>
    </rPh>
    <rPh sb="30" eb="31">
      <t>トモ</t>
    </rPh>
    <phoneticPr fontId="2"/>
  </si>
  <si>
    <t>外壁工事</t>
    <rPh sb="0" eb="2">
      <t>ガイヘキ</t>
    </rPh>
    <rPh sb="2" eb="4">
      <t>コウジ</t>
    </rPh>
    <phoneticPr fontId="2"/>
  </si>
  <si>
    <t>仮設工事</t>
    <rPh sb="0" eb="2">
      <t>カセツ</t>
    </rPh>
    <rPh sb="2" eb="4">
      <t>コウジ</t>
    </rPh>
    <phoneticPr fontId="2"/>
  </si>
  <si>
    <t>外部足場</t>
    <phoneticPr fontId="2"/>
  </si>
  <si>
    <t>ネット養生</t>
    <phoneticPr fontId="2"/>
  </si>
  <si>
    <t>架㎡</t>
    <rPh sb="0" eb="1">
      <t>カ</t>
    </rPh>
    <phoneticPr fontId="2"/>
  </si>
  <si>
    <t xml:space="preserve">単管本足場 存置1カ月 　材工共  </t>
    <rPh sb="0" eb="2">
      <t>タンカン</t>
    </rPh>
    <rPh sb="2" eb="3">
      <t>ホン</t>
    </rPh>
    <phoneticPr fontId="2"/>
  </si>
  <si>
    <t>屋根仕上げ</t>
    <rPh sb="0" eb="2">
      <t>ヤネ</t>
    </rPh>
    <rPh sb="2" eb="4">
      <t>シア</t>
    </rPh>
    <phoneticPr fontId="2"/>
  </si>
  <si>
    <t>屋根構造</t>
    <rPh sb="0" eb="2">
      <t>ヤネ</t>
    </rPh>
    <rPh sb="2" eb="4">
      <t>コウゾウ</t>
    </rPh>
    <phoneticPr fontId="2"/>
  </si>
  <si>
    <t>木工事</t>
    <rPh sb="0" eb="2">
      <t>モッコウ</t>
    </rPh>
    <rPh sb="2" eb="3">
      <t>ジ</t>
    </rPh>
    <phoneticPr fontId="2"/>
  </si>
  <si>
    <t>野地板　杉　材工共</t>
    <rPh sb="0" eb="2">
      <t>ノジ</t>
    </rPh>
    <rPh sb="2" eb="3">
      <t>イタ</t>
    </rPh>
    <rPh sb="4" eb="5">
      <t>スギ</t>
    </rPh>
    <rPh sb="6" eb="7">
      <t>ザイ</t>
    </rPh>
    <rPh sb="7" eb="8">
      <t>コウ</t>
    </rPh>
    <rPh sb="8" eb="9">
      <t>トモ</t>
    </rPh>
    <phoneticPr fontId="2"/>
  </si>
  <si>
    <t>屋根工事</t>
    <rPh sb="0" eb="2">
      <t>ヤネ</t>
    </rPh>
    <rPh sb="2" eb="4">
      <t>コウジ</t>
    </rPh>
    <phoneticPr fontId="2"/>
  </si>
  <si>
    <t>立米</t>
    <rPh sb="0" eb="2">
      <t>リュウベイ</t>
    </rPh>
    <phoneticPr fontId="2"/>
  </si>
  <si>
    <t>注１　品質・規格の欄は材料名を記入してください。あわせて、カタログ等の添付をお願いします。
注２　除却工事の場合は、処分の方法を備考欄に記入してください。
注３　単価は税抜きで記入してください。</t>
    <rPh sb="78" eb="79">
      <t>チュウ</t>
    </rPh>
    <phoneticPr fontId="2"/>
  </si>
  <si>
    <t>サッシ工事</t>
    <rPh sb="3" eb="5">
      <t>コウジ</t>
    </rPh>
    <phoneticPr fontId="2"/>
  </si>
  <si>
    <t>垂木　60×75　杉1等　材工共</t>
    <rPh sb="0" eb="2">
      <t>タルキ</t>
    </rPh>
    <rPh sb="9" eb="10">
      <t>スギ</t>
    </rPh>
    <rPh sb="11" eb="12">
      <t>トウ</t>
    </rPh>
    <rPh sb="13" eb="14">
      <t>ザイ</t>
    </rPh>
    <rPh sb="14" eb="15">
      <t>コウ</t>
    </rPh>
    <rPh sb="15" eb="16">
      <t>トモ</t>
    </rPh>
    <phoneticPr fontId="2"/>
  </si>
  <si>
    <t>養生シート張り　在置1カ月　材工共</t>
    <rPh sb="0" eb="2">
      <t>ヨウジョウ</t>
    </rPh>
    <rPh sb="5" eb="6">
      <t>ハ</t>
    </rPh>
    <rPh sb="8" eb="9">
      <t>ザイ</t>
    </rPh>
    <rPh sb="9" eb="10">
      <t>オキ</t>
    </rPh>
    <rPh sb="12" eb="13">
      <t>ゲツ</t>
    </rPh>
    <rPh sb="14" eb="15">
      <t>ザイ</t>
    </rPh>
    <rPh sb="15" eb="16">
      <t>コウ</t>
    </rPh>
    <rPh sb="16" eb="17">
      <t>トモ</t>
    </rPh>
    <phoneticPr fontId="2"/>
  </si>
  <si>
    <t>設計費</t>
    <rPh sb="0" eb="2">
      <t>セッケイ</t>
    </rPh>
    <rPh sb="2" eb="3">
      <t>ヒ</t>
    </rPh>
    <phoneticPr fontId="2"/>
  </si>
  <si>
    <t>外観改修設計</t>
    <rPh sb="0" eb="2">
      <t>ガイカン</t>
    </rPh>
    <rPh sb="2" eb="4">
      <t>カイシュウ</t>
    </rPh>
    <rPh sb="4" eb="6">
      <t>セッケイ</t>
    </rPh>
    <phoneticPr fontId="2"/>
  </si>
  <si>
    <t>平面図・立面図・構造図</t>
    <rPh sb="0" eb="2">
      <t>ヘイメン</t>
    </rPh>
    <rPh sb="2" eb="3">
      <t>ズ</t>
    </rPh>
    <rPh sb="4" eb="7">
      <t>リツメンズ</t>
    </rPh>
    <rPh sb="8" eb="11">
      <t>コウゾウズ</t>
    </rPh>
    <phoneticPr fontId="2"/>
  </si>
  <si>
    <t>式</t>
    <rPh sb="0" eb="1">
      <t>シキ</t>
    </rPh>
    <phoneticPr fontId="2"/>
  </si>
  <si>
    <t>箇所</t>
    <rPh sb="0" eb="2">
      <t>カショ</t>
    </rPh>
    <phoneticPr fontId="2"/>
  </si>
  <si>
    <t>建具</t>
    <rPh sb="0" eb="2">
      <t>タテグ</t>
    </rPh>
    <phoneticPr fontId="2"/>
  </si>
  <si>
    <t>母屋・束　90×90　杉1等　材工共</t>
    <rPh sb="0" eb="2">
      <t>モヤ</t>
    </rPh>
    <rPh sb="3" eb="4">
      <t>ツカ</t>
    </rPh>
    <rPh sb="11" eb="12">
      <t>スギ</t>
    </rPh>
    <rPh sb="13" eb="14">
      <t>トウ</t>
    </rPh>
    <rPh sb="15" eb="16">
      <t>ザイ</t>
    </rPh>
    <rPh sb="16" eb="17">
      <t>コウ</t>
    </rPh>
    <rPh sb="17" eb="18">
      <t>トモ</t>
    </rPh>
    <phoneticPr fontId="2"/>
  </si>
  <si>
    <t>箇所</t>
    <rPh sb="0" eb="2">
      <t>カショ</t>
    </rPh>
    <phoneticPr fontId="2"/>
  </si>
  <si>
    <t>木製建具工事</t>
    <rPh sb="0" eb="2">
      <t>モクセイ</t>
    </rPh>
    <rPh sb="2" eb="4">
      <t>タテグ</t>
    </rPh>
    <rPh sb="4" eb="6">
      <t>コウジ</t>
    </rPh>
    <phoneticPr fontId="2"/>
  </si>
  <si>
    <t>引き違いフラッシュ戸　取り付け手間</t>
    <rPh sb="11" eb="12">
      <t>ト</t>
    </rPh>
    <rPh sb="13" eb="14">
      <t>ツ</t>
    </rPh>
    <rPh sb="15" eb="17">
      <t>テマ</t>
    </rPh>
    <phoneticPr fontId="2"/>
  </si>
  <si>
    <t>木製面格子</t>
    <rPh sb="0" eb="2">
      <t>モクセイ</t>
    </rPh>
    <rPh sb="2" eb="3">
      <t>メン</t>
    </rPh>
    <rPh sb="3" eb="5">
      <t>コウシ</t>
    </rPh>
    <phoneticPr fontId="2"/>
  </si>
  <si>
    <t>木製面格子　杉材30×60　＠120 　ＯＳＣＬ仕上げ(10YR3/2)　材工共　</t>
    <rPh sb="6" eb="7">
      <t>スギ</t>
    </rPh>
    <rPh sb="7" eb="8">
      <t>ザイ</t>
    </rPh>
    <rPh sb="24" eb="26">
      <t>シア</t>
    </rPh>
    <rPh sb="37" eb="38">
      <t>ザイ</t>
    </rPh>
    <rPh sb="38" eb="39">
      <t>コウ</t>
    </rPh>
    <rPh sb="39" eb="40">
      <t>トモ</t>
    </rPh>
    <phoneticPr fontId="2"/>
  </si>
  <si>
    <t>塗装工事</t>
    <rPh sb="0" eb="2">
      <t>トソウ</t>
    </rPh>
    <rPh sb="2" eb="4">
      <t>コウジ</t>
    </rPh>
    <phoneticPr fontId="2"/>
  </si>
  <si>
    <t>高圧洗浄</t>
    <rPh sb="0" eb="2">
      <t>コウアツ</t>
    </rPh>
    <rPh sb="2" eb="4">
      <t>センジョウ</t>
    </rPh>
    <phoneticPr fontId="2"/>
  </si>
  <si>
    <t>看板</t>
    <rPh sb="0" eb="2">
      <t>カンバン</t>
    </rPh>
    <phoneticPr fontId="2"/>
  </si>
  <si>
    <t>木製看板　Ｈ900×Ｗ1800　材工共</t>
    <rPh sb="2" eb="4">
      <t>カンバン</t>
    </rPh>
    <rPh sb="16" eb="17">
      <t>ザイ</t>
    </rPh>
    <rPh sb="17" eb="18">
      <t>コウ</t>
    </rPh>
    <rPh sb="18" eb="19">
      <t>トモ</t>
    </rPh>
    <phoneticPr fontId="2"/>
  </si>
  <si>
    <t>組</t>
    <rPh sb="0" eb="1">
      <t>クミ</t>
    </rPh>
    <phoneticPr fontId="2"/>
  </si>
  <si>
    <t>引き違いフラッシュ戸　Ｗ1645×H2200　シナ合板　　材料のみ</t>
    <rPh sb="0" eb="1">
      <t>ヒ</t>
    </rPh>
    <rPh sb="2" eb="3">
      <t>チガ</t>
    </rPh>
    <rPh sb="9" eb="10">
      <t>ト</t>
    </rPh>
    <rPh sb="25" eb="27">
      <t>ゴウハン</t>
    </rPh>
    <rPh sb="29" eb="30">
      <t>ザイ</t>
    </rPh>
    <rPh sb="30" eb="31">
      <t>リョウ</t>
    </rPh>
    <phoneticPr fontId="2"/>
  </si>
  <si>
    <t>木工事</t>
    <rPh sb="0" eb="2">
      <t>モッコウ</t>
    </rPh>
    <rPh sb="2" eb="3">
      <t>ジ</t>
    </rPh>
    <phoneticPr fontId="2"/>
  </si>
  <si>
    <t>杉板縦張り　焼杉板（特一等材）　材工共</t>
    <rPh sb="0" eb="1">
      <t>スギ</t>
    </rPh>
    <rPh sb="1" eb="2">
      <t>イタ</t>
    </rPh>
    <rPh sb="2" eb="3">
      <t>タテ</t>
    </rPh>
    <rPh sb="3" eb="4">
      <t>バ</t>
    </rPh>
    <rPh sb="6" eb="7">
      <t>ヤ</t>
    </rPh>
    <rPh sb="7" eb="8">
      <t>スギ</t>
    </rPh>
    <rPh sb="8" eb="9">
      <t>イタ</t>
    </rPh>
    <rPh sb="16" eb="17">
      <t>ザイ</t>
    </rPh>
    <rPh sb="17" eb="18">
      <t>コウ</t>
    </rPh>
    <rPh sb="18" eb="19">
      <t>トモ</t>
    </rPh>
    <phoneticPr fontId="2"/>
  </si>
  <si>
    <t>シリコン系塗料（下塗り・中塗り・上塗り）　白　材工共　</t>
    <rPh sb="4" eb="5">
      <t>ケイ</t>
    </rPh>
    <rPh sb="5" eb="7">
      <t>トリョウ</t>
    </rPh>
    <rPh sb="8" eb="10">
      <t>シタヌ</t>
    </rPh>
    <rPh sb="12" eb="13">
      <t>ナカ</t>
    </rPh>
    <rPh sb="13" eb="14">
      <t>ヌ</t>
    </rPh>
    <rPh sb="16" eb="18">
      <t>ウワヌ</t>
    </rPh>
    <rPh sb="21" eb="22">
      <t>シロ</t>
    </rPh>
    <rPh sb="23" eb="24">
      <t>ザイ</t>
    </rPh>
    <rPh sb="24" eb="25">
      <t>コウ</t>
    </rPh>
    <rPh sb="25" eb="26">
      <t>トモ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</si>
</sst>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i/>
      <sz val="11"/>
      <color rgb="FFFF0000"/>
      <name val="ＭＳ Ｐゴシック"/>
      <family val="3"/>
      <charset val="128"/>
    </font>
    <font>
      <i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38" fontId="0" fillId="0" borderId="1" xfId="1" applyFont="1" applyBorder="1">
      <alignment vertical="center"/>
    </xf>
    <xf numFmtId="38" fontId="1" fillId="0" borderId="1" xfId="1" applyFont="1" applyBorder="1">
      <alignment vertical="center"/>
    </xf>
    <xf numFmtId="0" fontId="0" fillId="0" borderId="1" xfId="0" applyFont="1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5" xfId="0" applyBorder="1">
      <alignment vertical="center"/>
    </xf>
    <xf numFmtId="0" fontId="0" fillId="0" borderId="14" xfId="0" applyFill="1" applyBorder="1">
      <alignment vertical="center"/>
    </xf>
    <xf numFmtId="38" fontId="0" fillId="0" borderId="1" xfId="1" applyFont="1" applyFill="1" applyBorder="1">
      <alignment vertical="center"/>
    </xf>
    <xf numFmtId="0" fontId="0" fillId="0" borderId="0" xfId="0" applyFill="1">
      <alignment vertical="center"/>
    </xf>
    <xf numFmtId="38" fontId="0" fillId="0" borderId="2" xfId="1" applyFon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38" fontId="0" fillId="2" borderId="1" xfId="1" applyFont="1" applyFill="1" applyBorder="1">
      <alignment vertical="center"/>
    </xf>
    <xf numFmtId="38" fontId="0" fillId="3" borderId="1" xfId="1" applyFont="1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38" fontId="4" fillId="0" borderId="2" xfId="1" applyFont="1" applyFill="1" applyBorder="1">
      <alignment vertical="center"/>
    </xf>
    <xf numFmtId="38" fontId="4" fillId="0" borderId="18" xfId="1" applyFont="1" applyFill="1" applyBorder="1">
      <alignment vertical="center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>
      <alignment vertical="center"/>
    </xf>
    <xf numFmtId="38" fontId="5" fillId="0" borderId="1" xfId="1" applyFont="1" applyFill="1" applyBorder="1">
      <alignment vertical="center"/>
    </xf>
    <xf numFmtId="38" fontId="5" fillId="0" borderId="1" xfId="1" applyFont="1" applyBorder="1">
      <alignment vertical="center"/>
    </xf>
    <xf numFmtId="0" fontId="5" fillId="0" borderId="1" xfId="0" applyFont="1" applyBorder="1" applyAlignment="1">
      <alignment vertical="center" wrapText="1"/>
    </xf>
    <xf numFmtId="38" fontId="5" fillId="2" borderId="1" xfId="1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38" fontId="5" fillId="0" borderId="2" xfId="0" applyNumberFormat="1" applyFont="1" applyBorder="1">
      <alignment vertical="center"/>
    </xf>
    <xf numFmtId="38" fontId="5" fillId="0" borderId="18" xfId="1" applyFont="1" applyBorder="1">
      <alignment vertical="center"/>
    </xf>
    <xf numFmtId="38" fontId="5" fillId="3" borderId="1" xfId="1" applyFont="1" applyFill="1" applyBorder="1">
      <alignment vertical="center"/>
    </xf>
    <xf numFmtId="38" fontId="4" fillId="0" borderId="1" xfId="1" applyFont="1" applyFill="1" applyBorder="1">
      <alignment vertical="center"/>
    </xf>
    <xf numFmtId="38" fontId="5" fillId="4" borderId="1" xfId="1" applyFont="1" applyFill="1" applyBorder="1">
      <alignment vertical="center"/>
    </xf>
    <xf numFmtId="38" fontId="5" fillId="0" borderId="2" xfId="1" applyFont="1" applyFill="1" applyBorder="1">
      <alignment vertical="center"/>
    </xf>
    <xf numFmtId="38" fontId="5" fillId="0" borderId="18" xfId="1" applyFont="1" applyFill="1" applyBorder="1">
      <alignment vertical="center"/>
    </xf>
    <xf numFmtId="0" fontId="5" fillId="0" borderId="14" xfId="0" applyFont="1" applyFill="1" applyBorder="1">
      <alignment vertical="center"/>
    </xf>
    <xf numFmtId="0" fontId="5" fillId="0" borderId="2" xfId="0" applyFont="1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6" fillId="2" borderId="1" xfId="1" applyFont="1" applyFill="1" applyBorder="1">
      <alignment vertical="center"/>
    </xf>
    <xf numFmtId="38" fontId="1" fillId="2" borderId="1" xfId="1" applyFont="1" applyFill="1" applyBorder="1">
      <alignment vertical="center"/>
    </xf>
    <xf numFmtId="38" fontId="1" fillId="4" borderId="1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874059</xdr:colOff>
      <xdr:row>0</xdr:row>
      <xdr:rowOff>134470</xdr:rowOff>
    </xdr:from>
    <xdr:to>
      <xdr:col>10</xdr:col>
      <xdr:colOff>661147</xdr:colOff>
      <xdr:row>2</xdr:row>
      <xdr:rowOff>78441</xdr:rowOff>
    </xdr:to>
    <xdr:sp macro="" textlink="">
      <xdr:nvSpPr>
        <xdr:cNvPr id="2" name="テキスト ボックス 1"/>
        <xdr:cNvSpPr txBox="1"/>
      </xdr:nvSpPr>
      <xdr:spPr>
        <a:xfrm>
          <a:off x="11990294" y="134470"/>
          <a:ext cx="1221441" cy="3361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3"/>
  <sheetViews>
    <sheetView tabSelected="1" view="pageBreakPreview" zoomScale="85" zoomScaleNormal="100" zoomScaleSheetLayoutView="85" workbookViewId="0">
      <selection activeCell="I49" sqref="I49"/>
    </sheetView>
  </sheetViews>
  <sheetFormatPr defaultRowHeight="13.5" x14ac:dyDescent="0.15"/>
  <cols>
    <col min="1" max="1" width="3.125" customWidth="1"/>
    <col min="2" max="2" width="9.125" customWidth="1"/>
    <col min="3" max="3" width="12.5" customWidth="1"/>
    <col min="4" max="4" width="15.875" bestFit="1" customWidth="1"/>
    <col min="5" max="5" width="16.75" customWidth="1"/>
    <col min="6" max="6" width="56.75" customWidth="1"/>
    <col min="7" max="7" width="8.5" customWidth="1"/>
    <col min="8" max="8" width="8.375" customWidth="1"/>
    <col min="9" max="9" width="14.875" style="12" customWidth="1"/>
    <col min="10" max="10" width="18.75" customWidth="1"/>
    <col min="11" max="11" width="11" customWidth="1"/>
  </cols>
  <sheetData>
    <row r="1" spans="2:11" ht="12" customHeight="1" x14ac:dyDescent="0.15">
      <c r="F1" s="44" t="s">
        <v>54</v>
      </c>
      <c r="G1" s="45"/>
      <c r="H1" s="45"/>
      <c r="I1" s="45"/>
      <c r="J1" s="45"/>
      <c r="K1" s="45"/>
    </row>
    <row r="2" spans="2:11" ht="18.75" x14ac:dyDescent="0.15">
      <c r="B2" s="1" t="s">
        <v>28</v>
      </c>
      <c r="F2" s="45"/>
      <c r="G2" s="45"/>
      <c r="H2" s="45"/>
      <c r="I2" s="45"/>
      <c r="J2" s="45"/>
      <c r="K2" s="45"/>
    </row>
    <row r="3" spans="2:11" ht="18.75" x14ac:dyDescent="0.15">
      <c r="B3" s="1"/>
      <c r="F3" s="46"/>
      <c r="G3" s="46"/>
      <c r="H3" s="46"/>
      <c r="I3" s="46"/>
      <c r="J3" s="46"/>
      <c r="K3" s="46"/>
    </row>
    <row r="4" spans="2:11" ht="26.1" customHeight="1" x14ac:dyDescent="0.15">
      <c r="B4" s="27" t="s">
        <v>0</v>
      </c>
      <c r="C4" s="27" t="s">
        <v>1</v>
      </c>
      <c r="D4" s="27" t="s">
        <v>2</v>
      </c>
      <c r="E4" s="27" t="s">
        <v>3</v>
      </c>
      <c r="F4" s="27" t="s">
        <v>4</v>
      </c>
      <c r="G4" s="27" t="s">
        <v>5</v>
      </c>
      <c r="H4" s="27" t="s">
        <v>6</v>
      </c>
      <c r="I4" s="22" t="s">
        <v>27</v>
      </c>
      <c r="J4" s="22" t="s">
        <v>38</v>
      </c>
      <c r="K4" s="27" t="s">
        <v>8</v>
      </c>
    </row>
    <row r="5" spans="2:11" ht="25.5" customHeight="1" x14ac:dyDescent="0.15">
      <c r="B5" s="47" t="s">
        <v>24</v>
      </c>
      <c r="C5" s="50" t="s">
        <v>16</v>
      </c>
      <c r="D5" s="53"/>
      <c r="E5" s="28"/>
      <c r="F5" s="28"/>
      <c r="G5" s="28"/>
      <c r="H5" s="28"/>
      <c r="I5" s="29"/>
      <c r="J5" s="30"/>
      <c r="K5" s="28"/>
    </row>
    <row r="6" spans="2:11" ht="25.5" customHeight="1" x14ac:dyDescent="0.15">
      <c r="B6" s="48"/>
      <c r="C6" s="51"/>
      <c r="D6" s="54"/>
      <c r="E6" s="28"/>
      <c r="F6" s="28"/>
      <c r="G6" s="28"/>
      <c r="H6" s="28"/>
      <c r="I6" s="29"/>
      <c r="J6" s="30"/>
      <c r="K6" s="3"/>
    </row>
    <row r="7" spans="2:11" ht="25.5" customHeight="1" x14ac:dyDescent="0.15">
      <c r="B7" s="48"/>
      <c r="C7" s="51"/>
      <c r="D7" s="53"/>
      <c r="E7" s="28"/>
      <c r="F7" s="28"/>
      <c r="G7" s="28"/>
      <c r="H7" s="28"/>
      <c r="I7" s="29"/>
      <c r="J7" s="30"/>
      <c r="K7" s="31"/>
    </row>
    <row r="8" spans="2:11" ht="26.1" customHeight="1" x14ac:dyDescent="0.15">
      <c r="B8" s="48"/>
      <c r="C8" s="51"/>
      <c r="D8" s="55"/>
      <c r="E8" s="28"/>
      <c r="F8" s="28"/>
      <c r="G8" s="28"/>
      <c r="H8" s="28"/>
      <c r="I8" s="29"/>
      <c r="J8" s="30"/>
      <c r="K8" s="3"/>
    </row>
    <row r="9" spans="2:11" ht="26.1" customHeight="1" x14ac:dyDescent="0.15">
      <c r="B9" s="48"/>
      <c r="C9" s="51"/>
      <c r="D9" s="53"/>
      <c r="E9" s="28"/>
      <c r="F9" s="28"/>
      <c r="G9" s="28"/>
      <c r="H9" s="28"/>
      <c r="I9" s="29"/>
      <c r="J9" s="30"/>
      <c r="K9" s="31"/>
    </row>
    <row r="10" spans="2:11" ht="26.1" customHeight="1" x14ac:dyDescent="0.15">
      <c r="B10" s="48"/>
      <c r="C10" s="51"/>
      <c r="D10" s="55"/>
      <c r="E10" s="3"/>
      <c r="F10" s="3"/>
      <c r="G10" s="3"/>
      <c r="H10" s="3"/>
      <c r="I10" s="11"/>
      <c r="J10" s="5"/>
      <c r="K10" s="3"/>
    </row>
    <row r="11" spans="2:11" ht="26.1" customHeight="1" x14ac:dyDescent="0.15">
      <c r="B11" s="48"/>
      <c r="C11" s="52"/>
      <c r="D11" s="56" t="s">
        <v>17</v>
      </c>
      <c r="E11" s="57"/>
      <c r="F11" s="57"/>
      <c r="G11" s="58"/>
      <c r="H11" s="58"/>
      <c r="I11" s="59"/>
      <c r="J11" s="89">
        <f>SUM(J5:J10)</f>
        <v>0</v>
      </c>
      <c r="K11" s="17"/>
    </row>
    <row r="12" spans="2:11" ht="26.1" customHeight="1" x14ac:dyDescent="0.15">
      <c r="B12" s="48"/>
      <c r="C12" s="60" t="s">
        <v>9</v>
      </c>
      <c r="D12" s="53"/>
      <c r="E12" s="28"/>
      <c r="F12" s="28"/>
      <c r="G12" s="28"/>
      <c r="H12" s="28"/>
      <c r="I12" s="29"/>
      <c r="J12" s="30"/>
      <c r="K12" s="3"/>
    </row>
    <row r="13" spans="2:11" ht="26.1" customHeight="1" x14ac:dyDescent="0.15">
      <c r="B13" s="48"/>
      <c r="C13" s="60"/>
      <c r="D13" s="54"/>
      <c r="E13" s="28"/>
      <c r="F13" s="28"/>
      <c r="G13" s="28"/>
      <c r="H13" s="28"/>
      <c r="I13" s="29"/>
      <c r="J13" s="30"/>
      <c r="K13" s="3"/>
    </row>
    <row r="14" spans="2:11" ht="26.1" customHeight="1" x14ac:dyDescent="0.15">
      <c r="B14" s="48"/>
      <c r="C14" s="60"/>
      <c r="D14" s="53"/>
      <c r="E14" s="28"/>
      <c r="F14" s="3"/>
      <c r="G14" s="3"/>
      <c r="H14" s="3"/>
      <c r="I14" s="11"/>
      <c r="J14" s="5"/>
      <c r="K14" s="3"/>
    </row>
    <row r="15" spans="2:11" ht="26.1" customHeight="1" x14ac:dyDescent="0.15">
      <c r="B15" s="48"/>
      <c r="C15" s="60"/>
      <c r="D15" s="54"/>
      <c r="E15" s="3"/>
      <c r="F15" s="3"/>
      <c r="G15" s="3"/>
      <c r="H15" s="3"/>
      <c r="I15" s="11"/>
      <c r="J15" s="5"/>
      <c r="K15" s="3"/>
    </row>
    <row r="16" spans="2:11" ht="26.1" customHeight="1" x14ac:dyDescent="0.15">
      <c r="B16" s="48"/>
      <c r="C16" s="61"/>
      <c r="D16" s="53"/>
      <c r="E16" s="10"/>
      <c r="F16" s="3"/>
      <c r="G16" s="3"/>
      <c r="H16" s="3"/>
      <c r="I16" s="11"/>
      <c r="J16" s="5"/>
      <c r="K16" s="3"/>
    </row>
    <row r="17" spans="2:11" ht="26.1" customHeight="1" x14ac:dyDescent="0.15">
      <c r="B17" s="48"/>
      <c r="C17" s="61"/>
      <c r="D17" s="54"/>
      <c r="E17" s="9"/>
      <c r="F17" s="4"/>
      <c r="G17" s="4"/>
      <c r="H17" s="4"/>
      <c r="I17" s="13"/>
      <c r="J17" s="6"/>
      <c r="K17" s="3"/>
    </row>
    <row r="18" spans="2:11" ht="26.1" customHeight="1" x14ac:dyDescent="0.15">
      <c r="B18" s="48"/>
      <c r="C18" s="60"/>
      <c r="D18" s="56" t="s">
        <v>11</v>
      </c>
      <c r="E18" s="57"/>
      <c r="F18" s="57"/>
      <c r="G18" s="57"/>
      <c r="H18" s="57"/>
      <c r="I18" s="62"/>
      <c r="J18" s="90">
        <f>SUM(J12:J17)</f>
        <v>0</v>
      </c>
      <c r="K18" s="17"/>
    </row>
    <row r="19" spans="2:11" ht="26.1" customHeight="1" x14ac:dyDescent="0.15">
      <c r="B19" s="48"/>
      <c r="C19" s="50" t="s">
        <v>15</v>
      </c>
      <c r="D19" s="53"/>
      <c r="E19" s="3"/>
      <c r="F19" s="3"/>
      <c r="G19" s="3"/>
      <c r="H19" s="3"/>
      <c r="I19" s="11"/>
      <c r="J19" s="5"/>
      <c r="K19" s="3"/>
    </row>
    <row r="20" spans="2:11" ht="26.1" customHeight="1" x14ac:dyDescent="0.15">
      <c r="B20" s="48"/>
      <c r="C20" s="51"/>
      <c r="D20" s="54"/>
      <c r="E20" s="3"/>
      <c r="F20" s="3"/>
      <c r="G20" s="3"/>
      <c r="H20" s="3"/>
      <c r="I20" s="11"/>
      <c r="J20" s="5"/>
      <c r="K20" s="3"/>
    </row>
    <row r="21" spans="2:11" ht="26.1" customHeight="1" x14ac:dyDescent="0.15">
      <c r="B21" s="48"/>
      <c r="C21" s="51"/>
      <c r="D21" s="50"/>
      <c r="E21" s="3"/>
      <c r="F21" s="3"/>
      <c r="G21" s="3"/>
      <c r="H21" s="3"/>
      <c r="I21" s="11"/>
      <c r="J21" s="5"/>
      <c r="K21" s="3"/>
    </row>
    <row r="22" spans="2:11" ht="26.1" customHeight="1" x14ac:dyDescent="0.15">
      <c r="B22" s="48"/>
      <c r="C22" s="51"/>
      <c r="D22" s="51"/>
      <c r="E22" s="3"/>
      <c r="F22" s="3"/>
      <c r="G22" s="3"/>
      <c r="H22" s="3"/>
      <c r="I22" s="11"/>
      <c r="J22" s="5"/>
      <c r="K22" s="3"/>
    </row>
    <row r="23" spans="2:11" ht="26.1" customHeight="1" x14ac:dyDescent="0.15">
      <c r="B23" s="48"/>
      <c r="C23" s="51"/>
      <c r="D23" s="50"/>
      <c r="E23" s="3"/>
      <c r="F23" s="3"/>
      <c r="G23" s="3"/>
      <c r="H23" s="3"/>
      <c r="I23" s="11"/>
      <c r="J23" s="5"/>
      <c r="K23" s="3"/>
    </row>
    <row r="24" spans="2:11" ht="26.1" customHeight="1" x14ac:dyDescent="0.15">
      <c r="B24" s="48"/>
      <c r="C24" s="51"/>
      <c r="D24" s="51"/>
      <c r="E24" s="8"/>
      <c r="F24" s="7"/>
      <c r="G24" s="3"/>
      <c r="H24" s="3"/>
      <c r="I24" s="11"/>
      <c r="J24" s="5"/>
      <c r="K24" s="3"/>
    </row>
    <row r="25" spans="2:11" ht="26.1" customHeight="1" x14ac:dyDescent="0.15">
      <c r="B25" s="48"/>
      <c r="C25" s="51"/>
      <c r="D25" s="63" t="s">
        <v>20</v>
      </c>
      <c r="E25" s="64"/>
      <c r="F25" s="64"/>
      <c r="G25" s="64"/>
      <c r="H25" s="64"/>
      <c r="I25" s="65"/>
      <c r="J25" s="90">
        <f>SUM(J19:J24)</f>
        <v>0</v>
      </c>
      <c r="K25" s="17"/>
    </row>
    <row r="26" spans="2:11" ht="26.1" customHeight="1" x14ac:dyDescent="0.15">
      <c r="B26" s="48"/>
      <c r="C26" s="66" t="s">
        <v>18</v>
      </c>
      <c r="D26" s="60"/>
      <c r="E26" s="3"/>
      <c r="F26" s="3"/>
      <c r="G26" s="3"/>
      <c r="H26" s="3"/>
      <c r="I26" s="14"/>
      <c r="J26" s="11"/>
      <c r="K26" s="3"/>
    </row>
    <row r="27" spans="2:11" ht="26.1" customHeight="1" x14ac:dyDescent="0.15">
      <c r="B27" s="48"/>
      <c r="C27" s="67"/>
      <c r="D27" s="60"/>
      <c r="E27" s="3"/>
      <c r="F27" s="3"/>
      <c r="G27" s="3"/>
      <c r="H27" s="3"/>
      <c r="I27" s="14"/>
      <c r="J27" s="11"/>
      <c r="K27" s="3"/>
    </row>
    <row r="28" spans="2:11" ht="26.1" customHeight="1" x14ac:dyDescent="0.15">
      <c r="B28" s="48"/>
      <c r="C28" s="51"/>
      <c r="D28" s="60"/>
      <c r="E28" s="3"/>
      <c r="F28" s="3"/>
      <c r="G28" s="3"/>
      <c r="H28" s="3"/>
      <c r="I28" s="14"/>
      <c r="J28" s="11"/>
      <c r="K28" s="3"/>
    </row>
    <row r="29" spans="2:11" ht="26.1" customHeight="1" x14ac:dyDescent="0.15">
      <c r="B29" s="48"/>
      <c r="C29" s="52"/>
      <c r="D29" s="68" t="s">
        <v>19</v>
      </c>
      <c r="E29" s="69"/>
      <c r="F29" s="69"/>
      <c r="G29" s="69"/>
      <c r="H29" s="69"/>
      <c r="I29" s="70"/>
      <c r="J29" s="18">
        <f>SUM(J26:J28)</f>
        <v>0</v>
      </c>
      <c r="K29" s="17"/>
    </row>
    <row r="30" spans="2:11" ht="26.1" customHeight="1" x14ac:dyDescent="0.15">
      <c r="B30" s="48"/>
      <c r="C30" s="60" t="s">
        <v>13</v>
      </c>
      <c r="D30" s="71" t="s">
        <v>25</v>
      </c>
      <c r="E30" s="3"/>
      <c r="F30" s="3"/>
      <c r="G30" s="3"/>
      <c r="H30" s="3"/>
      <c r="I30" s="11"/>
      <c r="J30" s="5"/>
      <c r="K30" s="3"/>
    </row>
    <row r="31" spans="2:11" ht="26.1" customHeight="1" x14ac:dyDescent="0.15">
      <c r="B31" s="48"/>
      <c r="C31" s="60"/>
      <c r="D31" s="72"/>
      <c r="E31" s="3"/>
      <c r="F31" s="3"/>
      <c r="G31" s="3"/>
      <c r="H31" s="3"/>
      <c r="I31" s="11"/>
      <c r="J31" s="5"/>
      <c r="K31" s="3"/>
    </row>
    <row r="32" spans="2:11" ht="26.1" customHeight="1" x14ac:dyDescent="0.15">
      <c r="B32" s="48"/>
      <c r="C32" s="60"/>
      <c r="D32" s="73"/>
      <c r="E32" s="3"/>
      <c r="F32" s="3"/>
      <c r="G32" s="3"/>
      <c r="H32" s="3"/>
      <c r="I32" s="11"/>
      <c r="J32" s="5"/>
      <c r="K32" s="3"/>
    </row>
    <row r="33" spans="2:11" ht="26.1" customHeight="1" x14ac:dyDescent="0.15">
      <c r="B33" s="49"/>
      <c r="C33" s="60"/>
      <c r="D33" s="68" t="s">
        <v>14</v>
      </c>
      <c r="E33" s="69"/>
      <c r="F33" s="69"/>
      <c r="G33" s="69"/>
      <c r="H33" s="69"/>
      <c r="I33" s="70"/>
      <c r="J33" s="18">
        <f>SUM(J30:J32)</f>
        <v>0</v>
      </c>
      <c r="K33" s="17"/>
    </row>
    <row r="34" spans="2:11" ht="25.5" customHeight="1" x14ac:dyDescent="0.15">
      <c r="B34" s="77" t="s">
        <v>31</v>
      </c>
      <c r="C34" s="78"/>
      <c r="D34" s="78"/>
      <c r="E34" s="78"/>
      <c r="F34" s="78"/>
      <c r="G34" s="78"/>
      <c r="H34" s="78"/>
      <c r="I34" s="79"/>
      <c r="J34" s="19">
        <f>J11+J18+J25+J29+J33</f>
        <v>0</v>
      </c>
      <c r="K34" s="20"/>
    </row>
    <row r="35" spans="2:11" ht="26.1" customHeight="1" x14ac:dyDescent="0.15">
      <c r="B35" s="80" t="s">
        <v>21</v>
      </c>
      <c r="C35" s="50" t="s">
        <v>22</v>
      </c>
      <c r="D35" s="50"/>
      <c r="E35" s="27"/>
      <c r="F35" s="27"/>
      <c r="G35" s="27"/>
      <c r="H35" s="27"/>
      <c r="I35" s="27"/>
      <c r="J35" s="5"/>
      <c r="K35" s="3"/>
    </row>
    <row r="36" spans="2:11" ht="26.1" customHeight="1" x14ac:dyDescent="0.15">
      <c r="B36" s="81"/>
      <c r="C36" s="51"/>
      <c r="D36" s="51"/>
      <c r="E36" s="27"/>
      <c r="F36" s="27"/>
      <c r="G36" s="27"/>
      <c r="H36" s="27"/>
      <c r="I36" s="27"/>
      <c r="J36" s="5"/>
      <c r="K36" s="3"/>
    </row>
    <row r="37" spans="2:11" ht="26.1" customHeight="1" x14ac:dyDescent="0.15">
      <c r="B37" s="81"/>
      <c r="C37" s="51"/>
      <c r="D37" s="52"/>
      <c r="E37" s="27"/>
      <c r="F37" s="27"/>
      <c r="G37" s="27"/>
      <c r="H37" s="27"/>
      <c r="I37" s="27"/>
      <c r="J37" s="5"/>
      <c r="K37" s="3"/>
    </row>
    <row r="38" spans="2:11" ht="26.1" customHeight="1" x14ac:dyDescent="0.15">
      <c r="B38" s="81"/>
      <c r="C38" s="52"/>
      <c r="D38" s="56" t="s">
        <v>23</v>
      </c>
      <c r="E38" s="57"/>
      <c r="F38" s="57"/>
      <c r="G38" s="57"/>
      <c r="H38" s="57"/>
      <c r="I38" s="62"/>
      <c r="J38" s="18">
        <f>SUM(J35:J37)</f>
        <v>0</v>
      </c>
      <c r="K38" s="17"/>
    </row>
    <row r="39" spans="2:11" ht="26.1" customHeight="1" x14ac:dyDescent="0.15">
      <c r="B39" s="81"/>
      <c r="C39" s="50" t="s">
        <v>10</v>
      </c>
      <c r="D39" s="50"/>
      <c r="E39" s="3"/>
      <c r="F39" s="3"/>
      <c r="G39" s="3"/>
      <c r="H39" s="3"/>
      <c r="I39" s="11"/>
      <c r="J39" s="5"/>
      <c r="K39" s="3"/>
    </row>
    <row r="40" spans="2:11" ht="26.1" customHeight="1" x14ac:dyDescent="0.15">
      <c r="B40" s="81"/>
      <c r="C40" s="51"/>
      <c r="D40" s="51"/>
      <c r="E40" s="3"/>
      <c r="F40" s="3"/>
      <c r="G40" s="3"/>
      <c r="H40" s="3"/>
      <c r="I40" s="11"/>
      <c r="J40" s="5"/>
      <c r="K40" s="3"/>
    </row>
    <row r="41" spans="2:11" ht="26.1" customHeight="1" x14ac:dyDescent="0.15">
      <c r="B41" s="81"/>
      <c r="C41" s="51"/>
      <c r="D41" s="50"/>
      <c r="E41" s="3"/>
      <c r="F41" s="3"/>
      <c r="G41" s="3"/>
      <c r="H41" s="3"/>
      <c r="I41" s="11"/>
      <c r="J41" s="5"/>
      <c r="K41" s="3"/>
    </row>
    <row r="42" spans="2:11" ht="26.1" customHeight="1" x14ac:dyDescent="0.15">
      <c r="B42" s="81"/>
      <c r="C42" s="51"/>
      <c r="D42" s="51"/>
      <c r="E42" s="3"/>
      <c r="F42" s="3"/>
      <c r="G42" s="3"/>
      <c r="H42" s="3"/>
      <c r="I42" s="11"/>
      <c r="J42" s="5"/>
      <c r="K42" s="3"/>
    </row>
    <row r="43" spans="2:11" ht="26.1" customHeight="1" x14ac:dyDescent="0.15">
      <c r="B43" s="82"/>
      <c r="C43" s="52"/>
      <c r="D43" s="56" t="s">
        <v>12</v>
      </c>
      <c r="E43" s="57"/>
      <c r="F43" s="57"/>
      <c r="G43" s="57"/>
      <c r="H43" s="57"/>
      <c r="I43" s="62"/>
      <c r="J43" s="90">
        <f>SUM(J39:J42)</f>
        <v>0</v>
      </c>
      <c r="K43" s="17"/>
    </row>
    <row r="44" spans="2:11" ht="26.1" customHeight="1" x14ac:dyDescent="0.15">
      <c r="B44" s="83" t="s">
        <v>26</v>
      </c>
      <c r="C44" s="84"/>
      <c r="D44" s="84"/>
      <c r="E44" s="84"/>
      <c r="F44" s="84"/>
      <c r="G44" s="84"/>
      <c r="H44" s="84"/>
      <c r="I44" s="85"/>
      <c r="J44" s="91">
        <f>J38+J43</f>
        <v>0</v>
      </c>
      <c r="K44" s="21"/>
    </row>
    <row r="45" spans="2:11" ht="26.1" customHeight="1" thickBot="1" x14ac:dyDescent="0.2">
      <c r="B45" s="86" t="s">
        <v>30</v>
      </c>
      <c r="C45" s="87"/>
      <c r="D45" s="87"/>
      <c r="E45" s="87"/>
      <c r="F45" s="87"/>
      <c r="G45" s="87"/>
      <c r="H45" s="87"/>
      <c r="I45" s="88"/>
      <c r="J45" s="23"/>
      <c r="K45" s="4"/>
    </row>
    <row r="46" spans="2:11" ht="29.25" customHeight="1" thickBot="1" x14ac:dyDescent="0.2">
      <c r="B46" s="74" t="s">
        <v>29</v>
      </c>
      <c r="C46" s="75"/>
      <c r="D46" s="75"/>
      <c r="E46" s="75"/>
      <c r="F46" s="75"/>
      <c r="G46" s="75"/>
      <c r="H46" s="75"/>
      <c r="I46" s="76"/>
      <c r="J46" s="24"/>
      <c r="K46" s="25"/>
    </row>
    <row r="48" spans="2:11" ht="25.5" customHeight="1" x14ac:dyDescent="0.15">
      <c r="B48" s="1" t="s">
        <v>32</v>
      </c>
    </row>
    <row r="49" spans="2:11" ht="25.5" customHeight="1" x14ac:dyDescent="0.15">
      <c r="B49" s="27" t="s">
        <v>0</v>
      </c>
      <c r="C49" s="27" t="s">
        <v>1</v>
      </c>
      <c r="D49" s="27"/>
      <c r="E49" s="27"/>
      <c r="F49" s="27" t="s">
        <v>4</v>
      </c>
      <c r="G49" s="27" t="s">
        <v>5</v>
      </c>
      <c r="H49" s="27" t="s">
        <v>6</v>
      </c>
      <c r="I49" s="22" t="s">
        <v>27</v>
      </c>
      <c r="J49" s="22" t="s">
        <v>7</v>
      </c>
      <c r="K49" s="27" t="s">
        <v>8</v>
      </c>
    </row>
    <row r="50" spans="2:11" ht="25.5" customHeight="1" x14ac:dyDescent="0.15">
      <c r="B50" s="50" t="s">
        <v>33</v>
      </c>
      <c r="C50" s="3"/>
      <c r="D50" s="3"/>
      <c r="E50" s="3"/>
      <c r="F50" s="3"/>
      <c r="G50" s="27"/>
      <c r="H50" s="3"/>
      <c r="I50" s="14"/>
      <c r="J50" s="3"/>
      <c r="K50" s="9"/>
    </row>
    <row r="51" spans="2:11" ht="25.5" customHeight="1" x14ac:dyDescent="0.15">
      <c r="B51" s="52"/>
      <c r="C51" s="3"/>
      <c r="D51" s="3"/>
      <c r="E51" s="3"/>
      <c r="F51" s="3"/>
      <c r="G51" s="27"/>
      <c r="H51" s="3"/>
      <c r="I51" s="14"/>
      <c r="J51" s="3"/>
      <c r="K51" s="3"/>
    </row>
    <row r="52" spans="2:11" ht="25.5" customHeight="1" thickBot="1" x14ac:dyDescent="0.2">
      <c r="B52" s="86" t="s">
        <v>34</v>
      </c>
      <c r="C52" s="87"/>
      <c r="D52" s="87"/>
      <c r="E52" s="87"/>
      <c r="F52" s="87"/>
      <c r="G52" s="87"/>
      <c r="H52" s="87"/>
      <c r="I52" s="88"/>
      <c r="J52" s="4"/>
      <c r="K52" s="4"/>
    </row>
    <row r="53" spans="2:11" ht="25.5" customHeight="1" thickBot="1" x14ac:dyDescent="0.2">
      <c r="B53" s="74" t="s">
        <v>35</v>
      </c>
      <c r="C53" s="75"/>
      <c r="D53" s="75"/>
      <c r="E53" s="75"/>
      <c r="F53" s="75"/>
      <c r="G53" s="75"/>
      <c r="H53" s="75"/>
      <c r="I53" s="76"/>
      <c r="J53" s="26"/>
      <c r="K53" s="25"/>
    </row>
  </sheetData>
  <mergeCells count="38">
    <mergeCell ref="B53:I53"/>
    <mergeCell ref="B34:I34"/>
    <mergeCell ref="B35:B43"/>
    <mergeCell ref="C35:C38"/>
    <mergeCell ref="D35:D37"/>
    <mergeCell ref="D38:I38"/>
    <mergeCell ref="C39:C43"/>
    <mergeCell ref="D39:D40"/>
    <mergeCell ref="D41:D42"/>
    <mergeCell ref="D43:I43"/>
    <mergeCell ref="B44:I44"/>
    <mergeCell ref="B45:I45"/>
    <mergeCell ref="B46:I46"/>
    <mergeCell ref="B50:B51"/>
    <mergeCell ref="B52:I52"/>
    <mergeCell ref="D25:I25"/>
    <mergeCell ref="C26:C29"/>
    <mergeCell ref="D26:D28"/>
    <mergeCell ref="D29:I29"/>
    <mergeCell ref="C30:C33"/>
    <mergeCell ref="D30:D32"/>
    <mergeCell ref="D33:I33"/>
    <mergeCell ref="F1:K3"/>
    <mergeCell ref="B5:B33"/>
    <mergeCell ref="C5:C11"/>
    <mergeCell ref="D5:D6"/>
    <mergeCell ref="D7:D8"/>
    <mergeCell ref="D9:D10"/>
    <mergeCell ref="D11:I11"/>
    <mergeCell ref="C12:C18"/>
    <mergeCell ref="D12:D13"/>
    <mergeCell ref="D14:D15"/>
    <mergeCell ref="D16:D17"/>
    <mergeCell ref="D18:I18"/>
    <mergeCell ref="C19:C25"/>
    <mergeCell ref="D19:D20"/>
    <mergeCell ref="D21:D22"/>
    <mergeCell ref="D23:D24"/>
  </mergeCells>
  <phoneticPr fontId="2"/>
  <pageMargins left="0.59055118110236227" right="0.39370078740157483" top="0.59055118110236227" bottom="0.59055118110236227" header="0.51181102362204722" footer="0.51181102362204722"/>
  <pageSetup paperSize="8" scale="78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1"/>
  <sheetViews>
    <sheetView view="pageBreakPreview" zoomScale="85" zoomScaleNormal="100" zoomScaleSheetLayoutView="85" workbookViewId="0">
      <selection activeCell="F38" sqref="F38"/>
    </sheetView>
  </sheetViews>
  <sheetFormatPr defaultRowHeight="13.5" x14ac:dyDescent="0.15"/>
  <cols>
    <col min="1" max="1" width="3.125" customWidth="1"/>
    <col min="2" max="2" width="9.125" customWidth="1"/>
    <col min="3" max="3" width="12.5" customWidth="1"/>
    <col min="4" max="4" width="15.875" bestFit="1" customWidth="1"/>
    <col min="5" max="5" width="16.75" customWidth="1"/>
    <col min="6" max="6" width="56.75" customWidth="1"/>
    <col min="7" max="7" width="8.5" customWidth="1"/>
    <col min="8" max="8" width="8.375" customWidth="1"/>
    <col min="9" max="9" width="14.875" style="12" customWidth="1"/>
    <col min="10" max="10" width="18.75" customWidth="1"/>
    <col min="11" max="11" width="11" customWidth="1"/>
  </cols>
  <sheetData>
    <row r="1" spans="2:11" ht="12" customHeight="1" x14ac:dyDescent="0.15">
      <c r="F1" s="44" t="s">
        <v>54</v>
      </c>
      <c r="G1" s="45"/>
      <c r="H1" s="45"/>
      <c r="I1" s="45"/>
      <c r="J1" s="45"/>
      <c r="K1" s="45"/>
    </row>
    <row r="2" spans="2:11" ht="18.75" x14ac:dyDescent="0.15">
      <c r="B2" s="1" t="s">
        <v>28</v>
      </c>
      <c r="F2" s="45"/>
      <c r="G2" s="45"/>
      <c r="H2" s="45"/>
      <c r="I2" s="45"/>
      <c r="J2" s="45"/>
      <c r="K2" s="45"/>
    </row>
    <row r="3" spans="2:11" ht="18.75" x14ac:dyDescent="0.15">
      <c r="B3" s="1"/>
      <c r="F3" s="46"/>
      <c r="G3" s="46"/>
      <c r="H3" s="46"/>
      <c r="I3" s="46"/>
      <c r="J3" s="46"/>
      <c r="K3" s="46"/>
    </row>
    <row r="4" spans="2:11" ht="26.1" customHeight="1" x14ac:dyDescent="0.1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16" t="s">
        <v>27</v>
      </c>
      <c r="J4" s="22" t="s">
        <v>38</v>
      </c>
      <c r="K4" s="2" t="s">
        <v>8</v>
      </c>
    </row>
    <row r="5" spans="2:11" ht="25.5" customHeight="1" x14ac:dyDescent="0.15">
      <c r="B5" s="47" t="s">
        <v>24</v>
      </c>
      <c r="C5" s="50" t="s">
        <v>16</v>
      </c>
      <c r="D5" s="53" t="s">
        <v>49</v>
      </c>
      <c r="E5" s="28" t="s">
        <v>50</v>
      </c>
      <c r="F5" s="28" t="s">
        <v>64</v>
      </c>
      <c r="G5" s="28">
        <v>1.5</v>
      </c>
      <c r="H5" s="28" t="s">
        <v>53</v>
      </c>
      <c r="I5" s="29">
        <v>200000</v>
      </c>
      <c r="J5" s="30">
        <f>G5*I5</f>
        <v>300000</v>
      </c>
      <c r="K5" s="28"/>
    </row>
    <row r="6" spans="2:11" ht="25.5" customHeight="1" x14ac:dyDescent="0.15">
      <c r="B6" s="48"/>
      <c r="C6" s="51"/>
      <c r="D6" s="54"/>
      <c r="E6" s="28" t="s">
        <v>50</v>
      </c>
      <c r="F6" s="28" t="s">
        <v>56</v>
      </c>
      <c r="G6" s="28">
        <v>1.2</v>
      </c>
      <c r="H6" s="28" t="s">
        <v>53</v>
      </c>
      <c r="I6" s="29">
        <v>200000</v>
      </c>
      <c r="J6" s="30">
        <f>G6*I6</f>
        <v>240000</v>
      </c>
      <c r="K6" s="3"/>
    </row>
    <row r="7" spans="2:11" ht="25.5" customHeight="1" x14ac:dyDescent="0.15">
      <c r="B7" s="48"/>
      <c r="C7" s="51"/>
      <c r="D7" s="53" t="s">
        <v>36</v>
      </c>
      <c r="E7" s="28" t="s">
        <v>50</v>
      </c>
      <c r="F7" s="28" t="s">
        <v>51</v>
      </c>
      <c r="G7" s="28">
        <v>50</v>
      </c>
      <c r="H7" s="28" t="s">
        <v>37</v>
      </c>
      <c r="I7" s="29">
        <v>2000</v>
      </c>
      <c r="J7" s="30">
        <f>G7*I7</f>
        <v>100000</v>
      </c>
      <c r="K7" s="31"/>
    </row>
    <row r="8" spans="2:11" ht="26.1" customHeight="1" x14ac:dyDescent="0.15">
      <c r="B8" s="48"/>
      <c r="C8" s="51"/>
      <c r="D8" s="55"/>
      <c r="E8" s="28" t="s">
        <v>52</v>
      </c>
      <c r="F8" s="28" t="s">
        <v>40</v>
      </c>
      <c r="G8" s="28">
        <v>50</v>
      </c>
      <c r="H8" s="28" t="s">
        <v>37</v>
      </c>
      <c r="I8" s="29">
        <v>300</v>
      </c>
      <c r="J8" s="30">
        <f>G8*I8</f>
        <v>15000</v>
      </c>
      <c r="K8" s="3"/>
    </row>
    <row r="9" spans="2:11" ht="26.1" customHeight="1" x14ac:dyDescent="0.15">
      <c r="B9" s="48"/>
      <c r="C9" s="51"/>
      <c r="D9" s="53" t="s">
        <v>48</v>
      </c>
      <c r="E9" s="28" t="s">
        <v>52</v>
      </c>
      <c r="F9" s="28" t="s">
        <v>41</v>
      </c>
      <c r="G9" s="28">
        <v>50</v>
      </c>
      <c r="H9" s="28" t="s">
        <v>37</v>
      </c>
      <c r="I9" s="29">
        <v>6000</v>
      </c>
      <c r="J9" s="30">
        <f>G9*I9</f>
        <v>300000</v>
      </c>
      <c r="K9" s="31" t="s">
        <v>39</v>
      </c>
    </row>
    <row r="10" spans="2:11" ht="26.1" customHeight="1" x14ac:dyDescent="0.15">
      <c r="B10" s="48"/>
      <c r="C10" s="51"/>
      <c r="D10" s="55"/>
      <c r="E10" s="3"/>
      <c r="F10" s="3"/>
      <c r="G10" s="3"/>
      <c r="H10" s="3"/>
      <c r="I10" s="11"/>
      <c r="J10" s="5"/>
      <c r="K10" s="3"/>
    </row>
    <row r="11" spans="2:11" ht="26.1" customHeight="1" x14ac:dyDescent="0.15">
      <c r="B11" s="48"/>
      <c r="C11" s="52"/>
      <c r="D11" s="56" t="s">
        <v>17</v>
      </c>
      <c r="E11" s="57"/>
      <c r="F11" s="57"/>
      <c r="G11" s="58"/>
      <c r="H11" s="58"/>
      <c r="I11" s="59"/>
      <c r="J11" s="32">
        <f>SUM(J5:J10)</f>
        <v>955000</v>
      </c>
      <c r="K11" s="17"/>
    </row>
    <row r="12" spans="2:11" ht="26.1" customHeight="1" x14ac:dyDescent="0.15">
      <c r="B12" s="48"/>
      <c r="C12" s="60" t="s">
        <v>9</v>
      </c>
      <c r="D12" s="53" t="s">
        <v>43</v>
      </c>
      <c r="E12" s="28" t="s">
        <v>44</v>
      </c>
      <c r="F12" s="28" t="s">
        <v>47</v>
      </c>
      <c r="G12" s="28">
        <v>150</v>
      </c>
      <c r="H12" s="28" t="s">
        <v>46</v>
      </c>
      <c r="I12" s="29">
        <v>2340</v>
      </c>
      <c r="J12" s="30">
        <f>G12*I12</f>
        <v>351000</v>
      </c>
      <c r="K12" s="3"/>
    </row>
    <row r="13" spans="2:11" ht="26.1" customHeight="1" x14ac:dyDescent="0.15">
      <c r="B13" s="48"/>
      <c r="C13" s="60"/>
      <c r="D13" s="54"/>
      <c r="E13" s="28" t="s">
        <v>45</v>
      </c>
      <c r="F13" s="28" t="s">
        <v>57</v>
      </c>
      <c r="G13" s="28">
        <v>150</v>
      </c>
      <c r="H13" s="28" t="s">
        <v>46</v>
      </c>
      <c r="I13" s="29">
        <v>500</v>
      </c>
      <c r="J13" s="30">
        <f>G13*I13</f>
        <v>75000</v>
      </c>
      <c r="K13" s="3"/>
    </row>
    <row r="14" spans="2:11" ht="26.1" customHeight="1" x14ac:dyDescent="0.15">
      <c r="B14" s="48"/>
      <c r="C14" s="60"/>
      <c r="D14" s="53" t="s">
        <v>42</v>
      </c>
      <c r="E14" s="28" t="s">
        <v>70</v>
      </c>
      <c r="F14" s="28" t="s">
        <v>71</v>
      </c>
      <c r="G14" s="28">
        <v>50</v>
      </c>
      <c r="H14" s="28" t="s">
        <v>37</v>
      </c>
      <c r="I14" s="29">
        <v>250</v>
      </c>
      <c r="J14" s="30">
        <f>G14*I14</f>
        <v>12500</v>
      </c>
      <c r="K14" s="3"/>
    </row>
    <row r="15" spans="2:11" ht="26.1" customHeight="1" x14ac:dyDescent="0.15">
      <c r="B15" s="48"/>
      <c r="C15" s="60"/>
      <c r="D15" s="54"/>
      <c r="E15" s="28" t="s">
        <v>70</v>
      </c>
      <c r="F15" s="28" t="s">
        <v>78</v>
      </c>
      <c r="G15" s="28">
        <v>50</v>
      </c>
      <c r="H15" s="28" t="s">
        <v>37</v>
      </c>
      <c r="I15" s="38">
        <v>3500</v>
      </c>
      <c r="J15" s="30">
        <f>G15*I15</f>
        <v>175000</v>
      </c>
      <c r="K15" s="3"/>
    </row>
    <row r="16" spans="2:11" ht="26.1" customHeight="1" x14ac:dyDescent="0.15">
      <c r="B16" s="48"/>
      <c r="C16" s="61"/>
      <c r="D16" s="55"/>
      <c r="E16" s="34" t="s">
        <v>76</v>
      </c>
      <c r="F16" s="28" t="s">
        <v>77</v>
      </c>
      <c r="G16" s="28">
        <v>20</v>
      </c>
      <c r="H16" s="28" t="s">
        <v>37</v>
      </c>
      <c r="I16" s="29">
        <v>5000</v>
      </c>
      <c r="J16" s="30">
        <f>G16*I16</f>
        <v>100000</v>
      </c>
      <c r="K16" s="3"/>
    </row>
    <row r="17" spans="2:11" ht="26.1" customHeight="1" x14ac:dyDescent="0.15">
      <c r="B17" s="48"/>
      <c r="C17" s="61"/>
      <c r="D17" s="53"/>
      <c r="E17" s="42"/>
      <c r="F17" s="43"/>
      <c r="G17" s="43"/>
      <c r="H17" s="43"/>
      <c r="I17" s="40"/>
      <c r="J17" s="30"/>
      <c r="K17" s="3"/>
    </row>
    <row r="18" spans="2:11" ht="26.1" customHeight="1" x14ac:dyDescent="0.15">
      <c r="B18" s="48"/>
      <c r="C18" s="61"/>
      <c r="D18" s="55"/>
      <c r="E18" s="9"/>
      <c r="F18" s="4"/>
      <c r="G18" s="4"/>
      <c r="H18" s="4"/>
      <c r="I18" s="13"/>
      <c r="J18" s="6"/>
      <c r="K18" s="3"/>
    </row>
    <row r="19" spans="2:11" ht="26.1" customHeight="1" x14ac:dyDescent="0.15">
      <c r="B19" s="48"/>
      <c r="C19" s="60"/>
      <c r="D19" s="56" t="s">
        <v>11</v>
      </c>
      <c r="E19" s="57"/>
      <c r="F19" s="57"/>
      <c r="G19" s="57"/>
      <c r="H19" s="57"/>
      <c r="I19" s="62"/>
      <c r="J19" s="32">
        <f>SUM(J12:J18)</f>
        <v>713500</v>
      </c>
      <c r="K19" s="17"/>
    </row>
    <row r="20" spans="2:11" ht="25.5" customHeight="1" x14ac:dyDescent="0.15">
      <c r="B20" s="48"/>
      <c r="C20" s="50" t="s">
        <v>15</v>
      </c>
      <c r="D20" s="53" t="s">
        <v>55</v>
      </c>
      <c r="E20" s="31" t="s">
        <v>66</v>
      </c>
      <c r="F20" s="31" t="s">
        <v>75</v>
      </c>
      <c r="G20" s="28">
        <v>1</v>
      </c>
      <c r="H20" s="28" t="s">
        <v>62</v>
      </c>
      <c r="I20" s="29">
        <v>45000</v>
      </c>
      <c r="J20" s="30">
        <f>G20*I20</f>
        <v>45000</v>
      </c>
      <c r="K20" s="28" t="s">
        <v>39</v>
      </c>
    </row>
    <row r="21" spans="2:11" ht="25.5" customHeight="1" x14ac:dyDescent="0.15">
      <c r="B21" s="48"/>
      <c r="C21" s="51"/>
      <c r="D21" s="54"/>
      <c r="E21" s="31" t="s">
        <v>66</v>
      </c>
      <c r="F21" s="28" t="s">
        <v>67</v>
      </c>
      <c r="G21" s="28">
        <v>1</v>
      </c>
      <c r="H21" s="28" t="s">
        <v>65</v>
      </c>
      <c r="I21" s="29">
        <v>9000</v>
      </c>
      <c r="J21" s="30">
        <f>G21*I21</f>
        <v>9000</v>
      </c>
      <c r="K21" s="3"/>
    </row>
    <row r="22" spans="2:11" ht="26.1" customHeight="1" x14ac:dyDescent="0.15">
      <c r="B22" s="48"/>
      <c r="C22" s="51"/>
      <c r="D22" s="53" t="s">
        <v>63</v>
      </c>
      <c r="E22" s="28" t="s">
        <v>68</v>
      </c>
      <c r="F22" s="28" t="s">
        <v>69</v>
      </c>
      <c r="G22" s="28">
        <v>25</v>
      </c>
      <c r="H22" s="28" t="s">
        <v>37</v>
      </c>
      <c r="I22" s="29">
        <v>5000</v>
      </c>
      <c r="J22" s="30">
        <f>G22*I22</f>
        <v>125000</v>
      </c>
      <c r="K22" s="3"/>
    </row>
    <row r="23" spans="2:11" ht="26.1" customHeight="1" x14ac:dyDescent="0.15">
      <c r="B23" s="48"/>
      <c r="C23" s="51"/>
      <c r="D23" s="54"/>
      <c r="E23" s="28"/>
      <c r="F23" s="3"/>
      <c r="G23" s="3"/>
      <c r="H23" s="3"/>
      <c r="I23" s="11"/>
      <c r="J23" s="5"/>
      <c r="K23" s="3"/>
    </row>
    <row r="24" spans="2:11" ht="26.1" customHeight="1" x14ac:dyDescent="0.15">
      <c r="B24" s="48"/>
      <c r="C24" s="51"/>
      <c r="D24" s="53"/>
      <c r="E24" s="28"/>
      <c r="F24" s="31"/>
      <c r="G24" s="3"/>
      <c r="H24" s="3"/>
      <c r="I24" s="11"/>
      <c r="J24" s="5"/>
      <c r="K24" s="3"/>
    </row>
    <row r="25" spans="2:11" ht="26.1" customHeight="1" x14ac:dyDescent="0.15">
      <c r="B25" s="48"/>
      <c r="C25" s="51"/>
      <c r="D25" s="54"/>
      <c r="E25" s="8"/>
      <c r="F25" s="7"/>
      <c r="G25" s="3"/>
      <c r="H25" s="3"/>
      <c r="I25" s="11"/>
      <c r="J25" s="5"/>
      <c r="K25" s="3"/>
    </row>
    <row r="26" spans="2:11" ht="26.1" customHeight="1" x14ac:dyDescent="0.15">
      <c r="B26" s="48"/>
      <c r="C26" s="51"/>
      <c r="D26" s="63" t="s">
        <v>20</v>
      </c>
      <c r="E26" s="64"/>
      <c r="F26" s="64"/>
      <c r="G26" s="64"/>
      <c r="H26" s="64"/>
      <c r="I26" s="65"/>
      <c r="J26" s="32">
        <f>SUM(J20:J25)</f>
        <v>179000</v>
      </c>
      <c r="K26" s="17"/>
    </row>
    <row r="27" spans="2:11" ht="26.1" customHeight="1" x14ac:dyDescent="0.15">
      <c r="B27" s="48"/>
      <c r="C27" s="66" t="s">
        <v>18</v>
      </c>
      <c r="D27" s="60"/>
      <c r="E27" s="3"/>
      <c r="F27" s="3"/>
      <c r="G27" s="3"/>
      <c r="H27" s="3"/>
      <c r="I27" s="14"/>
      <c r="J27" s="11"/>
      <c r="K27" s="3"/>
    </row>
    <row r="28" spans="2:11" ht="26.1" customHeight="1" x14ac:dyDescent="0.15">
      <c r="B28" s="48"/>
      <c r="C28" s="67"/>
      <c r="D28" s="60"/>
      <c r="E28" s="3"/>
      <c r="F28" s="3"/>
      <c r="G28" s="3"/>
      <c r="H28" s="3"/>
      <c r="I28" s="14"/>
      <c r="J28" s="11"/>
      <c r="K28" s="3"/>
    </row>
    <row r="29" spans="2:11" ht="26.1" customHeight="1" x14ac:dyDescent="0.15">
      <c r="B29" s="48"/>
      <c r="C29" s="52"/>
      <c r="D29" s="68" t="s">
        <v>19</v>
      </c>
      <c r="E29" s="69"/>
      <c r="F29" s="69"/>
      <c r="G29" s="69"/>
      <c r="H29" s="69"/>
      <c r="I29" s="70"/>
      <c r="J29" s="32">
        <f>SUM(J27:J28)</f>
        <v>0</v>
      </c>
      <c r="K29" s="17"/>
    </row>
    <row r="30" spans="2:11" ht="26.1" customHeight="1" x14ac:dyDescent="0.15">
      <c r="B30" s="48"/>
      <c r="C30" s="60" t="s">
        <v>13</v>
      </c>
      <c r="D30" s="53" t="s">
        <v>25</v>
      </c>
      <c r="E30" s="28" t="s">
        <v>72</v>
      </c>
      <c r="F30" s="28" t="s">
        <v>73</v>
      </c>
      <c r="G30" s="28">
        <v>1</v>
      </c>
      <c r="H30" s="28" t="s">
        <v>74</v>
      </c>
      <c r="I30" s="29">
        <v>85000</v>
      </c>
      <c r="J30" s="30">
        <f>G30*I30</f>
        <v>85000</v>
      </c>
      <c r="K30" s="3"/>
    </row>
    <row r="31" spans="2:11" ht="26.1" customHeight="1" x14ac:dyDescent="0.15">
      <c r="B31" s="48"/>
      <c r="C31" s="60"/>
      <c r="D31" s="55"/>
      <c r="E31" s="3"/>
      <c r="F31" s="3"/>
      <c r="G31" s="3"/>
      <c r="H31" s="3"/>
      <c r="I31" s="11"/>
      <c r="J31" s="5"/>
      <c r="K31" s="3"/>
    </row>
    <row r="32" spans="2:11" ht="26.1" customHeight="1" x14ac:dyDescent="0.15">
      <c r="B32" s="49"/>
      <c r="C32" s="60"/>
      <c r="D32" s="68" t="s">
        <v>14</v>
      </c>
      <c r="E32" s="69"/>
      <c r="F32" s="69"/>
      <c r="G32" s="69"/>
      <c r="H32" s="69"/>
      <c r="I32" s="70"/>
      <c r="J32" s="32">
        <f>SUM(J30:J31)</f>
        <v>85000</v>
      </c>
      <c r="K32" s="17"/>
    </row>
    <row r="33" spans="2:11" ht="25.5" customHeight="1" x14ac:dyDescent="0.15">
      <c r="B33" s="77" t="s">
        <v>31</v>
      </c>
      <c r="C33" s="78"/>
      <c r="D33" s="78"/>
      <c r="E33" s="78"/>
      <c r="F33" s="78"/>
      <c r="G33" s="78"/>
      <c r="H33" s="78"/>
      <c r="I33" s="79"/>
      <c r="J33" s="37">
        <f>J11+J19+J26+J29+J32</f>
        <v>1932500</v>
      </c>
      <c r="K33" s="20"/>
    </row>
    <row r="34" spans="2:11" ht="26.1" customHeight="1" x14ac:dyDescent="0.15">
      <c r="B34" s="80" t="s">
        <v>21</v>
      </c>
      <c r="C34" s="50" t="s">
        <v>22</v>
      </c>
      <c r="D34" s="50"/>
      <c r="E34" s="2"/>
      <c r="F34" s="2"/>
      <c r="G34" s="2"/>
      <c r="H34" s="2"/>
      <c r="I34" s="2"/>
      <c r="J34" s="5"/>
      <c r="K34" s="3"/>
    </row>
    <row r="35" spans="2:11" ht="26.1" customHeight="1" x14ac:dyDescent="0.15">
      <c r="B35" s="81"/>
      <c r="C35" s="51"/>
      <c r="D35" s="51"/>
      <c r="E35" s="2"/>
      <c r="F35" s="2"/>
      <c r="G35" s="2"/>
      <c r="H35" s="2"/>
      <c r="I35" s="2"/>
      <c r="J35" s="5"/>
      <c r="K35" s="3"/>
    </row>
    <row r="36" spans="2:11" ht="26.1" customHeight="1" x14ac:dyDescent="0.15">
      <c r="B36" s="81"/>
      <c r="C36" s="52"/>
      <c r="D36" s="56" t="s">
        <v>23</v>
      </c>
      <c r="E36" s="57"/>
      <c r="F36" s="57"/>
      <c r="G36" s="57"/>
      <c r="H36" s="57"/>
      <c r="I36" s="62"/>
      <c r="J36" s="32">
        <f>SUM(J34:J35)</f>
        <v>0</v>
      </c>
      <c r="K36" s="17"/>
    </row>
    <row r="37" spans="2:11" ht="26.1" customHeight="1" x14ac:dyDescent="0.15">
      <c r="B37" s="81"/>
      <c r="C37" s="50" t="s">
        <v>10</v>
      </c>
      <c r="D37" s="50"/>
      <c r="E37" s="3"/>
      <c r="F37" s="3"/>
      <c r="G37" s="3"/>
      <c r="H37" s="3"/>
      <c r="I37" s="11"/>
      <c r="J37" s="5"/>
      <c r="K37" s="3"/>
    </row>
    <row r="38" spans="2:11" ht="26.1" customHeight="1" x14ac:dyDescent="0.15">
      <c r="B38" s="81"/>
      <c r="C38" s="51"/>
      <c r="D38" s="51"/>
      <c r="E38" s="3"/>
      <c r="F38" s="3"/>
      <c r="G38" s="3"/>
      <c r="H38" s="3"/>
      <c r="I38" s="11"/>
      <c r="J38" s="5"/>
      <c r="K38" s="3"/>
    </row>
    <row r="39" spans="2:11" ht="26.1" customHeight="1" x14ac:dyDescent="0.15">
      <c r="B39" s="81"/>
      <c r="C39" s="51"/>
      <c r="D39" s="50"/>
      <c r="E39" s="3"/>
      <c r="F39" s="3"/>
      <c r="G39" s="3"/>
      <c r="H39" s="3"/>
      <c r="I39" s="11"/>
      <c r="J39" s="5"/>
      <c r="K39" s="3"/>
    </row>
    <row r="40" spans="2:11" ht="26.1" customHeight="1" x14ac:dyDescent="0.15">
      <c r="B40" s="81"/>
      <c r="C40" s="51"/>
      <c r="D40" s="51"/>
      <c r="E40" s="3"/>
      <c r="F40" s="3"/>
      <c r="G40" s="3"/>
      <c r="H40" s="3"/>
      <c r="I40" s="11"/>
      <c r="J40" s="5"/>
      <c r="K40" s="3"/>
    </row>
    <row r="41" spans="2:11" ht="26.1" customHeight="1" x14ac:dyDescent="0.15">
      <c r="B41" s="82"/>
      <c r="C41" s="52"/>
      <c r="D41" s="56" t="s">
        <v>12</v>
      </c>
      <c r="E41" s="57"/>
      <c r="F41" s="57"/>
      <c r="G41" s="57"/>
      <c r="H41" s="57"/>
      <c r="I41" s="62"/>
      <c r="J41" s="32">
        <f>SUM(J37:J40)</f>
        <v>0</v>
      </c>
      <c r="K41" s="17"/>
    </row>
    <row r="42" spans="2:11" ht="26.1" customHeight="1" x14ac:dyDescent="0.15">
      <c r="B42" s="83" t="s">
        <v>26</v>
      </c>
      <c r="C42" s="84"/>
      <c r="D42" s="84"/>
      <c r="E42" s="84"/>
      <c r="F42" s="84"/>
      <c r="G42" s="84"/>
      <c r="H42" s="84"/>
      <c r="I42" s="85"/>
      <c r="J42" s="39">
        <f>J36+J41</f>
        <v>0</v>
      </c>
      <c r="K42" s="21"/>
    </row>
    <row r="43" spans="2:11" ht="26.1" customHeight="1" thickBot="1" x14ac:dyDescent="0.2">
      <c r="B43" s="86" t="s">
        <v>30</v>
      </c>
      <c r="C43" s="87"/>
      <c r="D43" s="87"/>
      <c r="E43" s="87"/>
      <c r="F43" s="87"/>
      <c r="G43" s="87"/>
      <c r="H43" s="87"/>
      <c r="I43" s="88"/>
      <c r="J43" s="40">
        <f>J33+J42</f>
        <v>1932500</v>
      </c>
      <c r="K43" s="4"/>
    </row>
    <row r="44" spans="2:11" ht="29.25" customHeight="1" thickBot="1" x14ac:dyDescent="0.2">
      <c r="B44" s="74" t="s">
        <v>29</v>
      </c>
      <c r="C44" s="75"/>
      <c r="D44" s="75"/>
      <c r="E44" s="75"/>
      <c r="F44" s="75"/>
      <c r="G44" s="75"/>
      <c r="H44" s="75"/>
      <c r="I44" s="76"/>
      <c r="J44" s="41">
        <f>J43*1.08</f>
        <v>2087100.0000000002</v>
      </c>
      <c r="K44" s="25"/>
    </row>
    <row r="46" spans="2:11" ht="25.5" customHeight="1" x14ac:dyDescent="0.15">
      <c r="B46" s="1" t="s">
        <v>32</v>
      </c>
    </row>
    <row r="47" spans="2:11" ht="25.5" customHeight="1" x14ac:dyDescent="0.15">
      <c r="B47" s="15" t="s">
        <v>0</v>
      </c>
      <c r="C47" s="15" t="s">
        <v>1</v>
      </c>
      <c r="D47" s="15"/>
      <c r="E47" s="15"/>
      <c r="F47" s="15" t="s">
        <v>4</v>
      </c>
      <c r="G47" s="15" t="s">
        <v>5</v>
      </c>
      <c r="H47" s="15" t="s">
        <v>6</v>
      </c>
      <c r="I47" s="16" t="s">
        <v>27</v>
      </c>
      <c r="J47" s="22" t="s">
        <v>7</v>
      </c>
      <c r="K47" s="15" t="s">
        <v>8</v>
      </c>
    </row>
    <row r="48" spans="2:11" ht="25.5" customHeight="1" x14ac:dyDescent="0.15">
      <c r="B48" s="50" t="s">
        <v>33</v>
      </c>
      <c r="C48" s="28" t="s">
        <v>58</v>
      </c>
      <c r="D48" s="28" t="s">
        <v>59</v>
      </c>
      <c r="E48" s="3"/>
      <c r="F48" s="28" t="s">
        <v>60</v>
      </c>
      <c r="G48" s="33">
        <v>1</v>
      </c>
      <c r="H48" s="28" t="s">
        <v>61</v>
      </c>
      <c r="I48" s="29">
        <v>200000</v>
      </c>
      <c r="J48" s="30">
        <f>I48</f>
        <v>200000</v>
      </c>
      <c r="K48" s="9"/>
    </row>
    <row r="49" spans="2:11" ht="25.5" customHeight="1" x14ac:dyDescent="0.15">
      <c r="B49" s="52"/>
      <c r="C49" s="28"/>
      <c r="D49" s="28"/>
      <c r="E49" s="3"/>
      <c r="F49" s="28"/>
      <c r="G49" s="33"/>
      <c r="H49" s="28"/>
      <c r="I49" s="34"/>
      <c r="J49" s="3"/>
      <c r="K49" s="3"/>
    </row>
    <row r="50" spans="2:11" ht="25.5" customHeight="1" thickBot="1" x14ac:dyDescent="0.2">
      <c r="B50" s="86" t="s">
        <v>34</v>
      </c>
      <c r="C50" s="87"/>
      <c r="D50" s="87"/>
      <c r="E50" s="87"/>
      <c r="F50" s="87"/>
      <c r="G50" s="87"/>
      <c r="H50" s="87"/>
      <c r="I50" s="88"/>
      <c r="J50" s="35">
        <f>SUM(J48:J49)</f>
        <v>200000</v>
      </c>
      <c r="K50" s="4"/>
    </row>
    <row r="51" spans="2:11" ht="25.5" customHeight="1" thickBot="1" x14ac:dyDescent="0.2">
      <c r="B51" s="74" t="s">
        <v>35</v>
      </c>
      <c r="C51" s="75"/>
      <c r="D51" s="75"/>
      <c r="E51" s="75"/>
      <c r="F51" s="75"/>
      <c r="G51" s="75"/>
      <c r="H51" s="75"/>
      <c r="I51" s="76"/>
      <c r="J51" s="36">
        <f>J50*1.08</f>
        <v>216000</v>
      </c>
      <c r="K51" s="25"/>
    </row>
  </sheetData>
  <mergeCells count="38">
    <mergeCell ref="F1:K3"/>
    <mergeCell ref="B50:I50"/>
    <mergeCell ref="B51:I51"/>
    <mergeCell ref="B48:B49"/>
    <mergeCell ref="C5:C11"/>
    <mergeCell ref="D19:I19"/>
    <mergeCell ref="D11:I11"/>
    <mergeCell ref="D5:D6"/>
    <mergeCell ref="D7:D8"/>
    <mergeCell ref="D9:D10"/>
    <mergeCell ref="D12:D13"/>
    <mergeCell ref="D27:D28"/>
    <mergeCell ref="D29:I29"/>
    <mergeCell ref="B44:I44"/>
    <mergeCell ref="D37:D38"/>
    <mergeCell ref="C12:C19"/>
    <mergeCell ref="C27:C29"/>
    <mergeCell ref="D20:D21"/>
    <mergeCell ref="D22:D23"/>
    <mergeCell ref="D24:D25"/>
    <mergeCell ref="C30:C32"/>
    <mergeCell ref="D30:D31"/>
    <mergeCell ref="D14:D16"/>
    <mergeCell ref="D17:D18"/>
    <mergeCell ref="B43:I43"/>
    <mergeCell ref="B33:I33"/>
    <mergeCell ref="B42:I42"/>
    <mergeCell ref="D32:I32"/>
    <mergeCell ref="D39:D40"/>
    <mergeCell ref="D41:I41"/>
    <mergeCell ref="C34:C36"/>
    <mergeCell ref="D34:D35"/>
    <mergeCell ref="D36:I36"/>
    <mergeCell ref="B34:B41"/>
    <mergeCell ref="B5:B32"/>
    <mergeCell ref="D26:I26"/>
    <mergeCell ref="C20:C26"/>
    <mergeCell ref="C37:C41"/>
  </mergeCells>
  <phoneticPr fontId="2"/>
  <pageMargins left="0.59055118110236227" right="0.39370078740157483" top="0.59055118110236227" bottom="0.59055118110236227" header="0.51181102362204722" footer="0.51181102362204722"/>
  <pageSetup paperSize="8" scale="78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事業費算出根拠書</vt:lpstr>
      <vt:lpstr>事業費算出根拠書（記入例）</vt:lpstr>
      <vt:lpstr>事業費算出根拠書!Print_Area</vt:lpstr>
      <vt:lpstr>'事業費算出根拠書（記入例）'!Print_Area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補助事業費算出根拠書</dc:title>
  <dc:creator>CLKN1182</dc:creator>
  <cp:lastModifiedBy>CLKN2511</cp:lastModifiedBy>
  <cp:lastPrinted>2012-06-21T06:56:23Z</cp:lastPrinted>
  <dcterms:created xsi:type="dcterms:W3CDTF">2004-07-15T04:47:07Z</dcterms:created>
  <dcterms:modified xsi:type="dcterms:W3CDTF">2018-05-16T06:17:15Z</dcterms:modified>
</cp:coreProperties>
</file>